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ru\Desktop\CARDIFF Academy - únor 2023\předměty\Z4 = Projektový management AGAIN\"/>
    </mc:Choice>
  </mc:AlternateContent>
  <xr:revisionPtr revIDLastSave="0" documentId="13_ncr:1_{F04A7B8A-B1A6-4FBA-B206-900046861B5B}" xr6:coauthVersionLast="47" xr6:coauthVersionMax="47" xr10:uidLastSave="{00000000-0000-0000-0000-000000000000}"/>
  <bookViews>
    <workbookView xWindow="-120" yWindow="-120" windowWidth="29040" windowHeight="15840" xr2:uid="{1FE458A6-57C5-4689-B518-56609AD97BA0}"/>
  </bookViews>
  <sheets>
    <sheet name="SMS GA Checklist" sheetId="1" r:id="rId1"/>
    <sheet name="graf PILÍŘ 1" sheetId="2" r:id="rId2"/>
    <sheet name="graf PILÍŘ 2" sheetId="3" r:id="rId3"/>
    <sheet name="graf PILÍŘ 3" sheetId="4" r:id="rId4"/>
    <sheet name="graf PILÍŘ 4 " sheetId="5" r:id="rId5"/>
  </sheets>
  <definedNames>
    <definedName name="OLE_LINK1" localSheetId="0">'SMS GA Checklist'!$B$94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F21" i="1"/>
  <c r="F30" i="1"/>
  <c r="F35" i="1"/>
  <c r="F43" i="1"/>
  <c r="F52" i="1"/>
  <c r="F60" i="1"/>
  <c r="F68" i="1"/>
  <c r="F77" i="1"/>
  <c r="F82" i="1"/>
  <c r="F95" i="1"/>
  <c r="F90" i="1"/>
  <c r="F13" i="1"/>
</calcChain>
</file>

<file path=xl/sharedStrings.xml><?xml version="1.0" encoding="utf-8"?>
<sst xmlns="http://schemas.openxmlformats.org/spreadsheetml/2006/main" count="223" uniqueCount="109">
  <si>
    <t>ELEMENT</t>
  </si>
  <si>
    <t>%</t>
  </si>
  <si>
    <t>**</t>
  </si>
  <si>
    <t>CELKOVÝ PŘEHLED</t>
  </si>
  <si>
    <t>IMPLEMENTAČNÍ SKÓRE:</t>
  </si>
  <si>
    <t>PILÍŘ</t>
  </si>
  <si>
    <t>PILÍŘ č. 1</t>
  </si>
  <si>
    <t>PILÍŘ č. 2</t>
  </si>
  <si>
    <t>PILÍŘ č. 3</t>
  </si>
  <si>
    <t>PILÍŘ č. 4</t>
  </si>
  <si>
    <t>ODPOVĚĎ "ANO"</t>
  </si>
  <si>
    <t>ODPOVĚĎ "NE"</t>
  </si>
  <si>
    <t>ODPOVĚĎ "ČÁSTEČNĚ"</t>
  </si>
  <si>
    <t>BEZPEČNOSTNÍ POLITIKA A CÍLE</t>
  </si>
  <si>
    <t>Element 1.1 — Závazek a odpovědnost vedení</t>
  </si>
  <si>
    <t>1.1-1 Je zavedena bezpečnostní politika?</t>
  </si>
  <si>
    <t>1.1-2 Odráží bezpečnostní politika závazek vrcholového vedení týkající se řízení bezpečnosti?</t>
  </si>
  <si>
    <t>1.1-3 Je bezpečnostní politika vhodná pro velikost, povahu a složitost organizace?</t>
  </si>
  <si>
    <t>1.1-4 Je bezpečnostní politika relevantní pro bezpečnost letectví?</t>
  </si>
  <si>
    <t>1.1-5 Je bezpečnostní politika podepsána odpovědným vedoucím pracovníkem?</t>
  </si>
  <si>
    <t>1.1-6 Je bezpečnostní politika komunikována s viditelným schválením v celé organizaci?</t>
  </si>
  <si>
    <t>1.1-7 Je bezpečnostní politika pravidelně revidována, aby bylo zajištěno, že zůstane relevantní a vhodná pro organizaci?</t>
  </si>
  <si>
    <t>Element 1.2 — Bezpečnostní odpovědnost</t>
  </si>
  <si>
    <t>1.2-1 Určila organizace odpovědného vedoucího pracovníka, který, bez ohledu na jiné funkce, bude mít konečnou odpovědnost a odpovědnost jménem organizace za implementaci a údržbu SMS?</t>
  </si>
  <si>
    <t>1.2-2 Má odpovědný vedoucí plnou kontrolu nad finančními a lidskými zdroji požadovanými pro operace oprávněné k provádění na základě provozního osvědčení?</t>
  </si>
  <si>
    <t>1.2-3 Má odpovědný vedoucí pravomoc nad všemi leteckými činnostmi své organizace?</t>
  </si>
  <si>
    <t>1.2-4 Identifikovala a zdokumentovala organizace bezpečnostní odpovědnost managementu i provozního personálu s ohledem na SMS?</t>
  </si>
  <si>
    <t>1.2-5 Existuje bezpečnostní komise nebo kontrolní komise pro účely přezkoumání SMS a bezpečnosti?</t>
  </si>
  <si>
    <t>1.2-6 Předsedá bezpečnostní komisi odpovědný vedoucí pracovník nebo vhodně přidělený zástupce, řádně odůvodněný v příručce SMS?</t>
  </si>
  <si>
    <t>1.2-7 Zahrnuje bezpečnostní výbor příslušné provozní nebo vedoucí oddělení?</t>
  </si>
  <si>
    <t>1.2-8 Existují bezpečnostní akční skupiny, které pracují ve spojení s bezpečnostním výborem (zejména pro velké/složité organizace)?</t>
  </si>
  <si>
    <t>Element 1.3 — Jmenování klíčového bezpečnostního personálu</t>
  </si>
  <si>
    <t>1.3-4 Je pozice manažera SMS vyšší manažerskou pozicí, která není nižší nebo podřízená jiným provozním nebo výrobním pozicím?</t>
  </si>
  <si>
    <t>1.3-2 Má kvalifikovaná osoba přímý přístup nebo hlášení odpovědnému vedoucímu, pokud jde o implementaci a provoz SMS?</t>
  </si>
  <si>
    <t>1.3-1 Jmenovala organizace kvalifikovanou osobu, která bude řídit a dohlížet na každodenní provoz SMS?</t>
  </si>
  <si>
    <t>Element 1.4 — Koordinace plánování reakce na mimořádné události</t>
  </si>
  <si>
    <t>1.4-7 Existuje postup pro pravidelnou revizi ERP, aby byla zajištěna jeho trvalá relevance a účinnost?</t>
  </si>
  <si>
    <t>1.4-6 Má organizace proces distribuce a komunikace ERP všem příslušným zaměstnancům, včetně příslušných externích organizací?</t>
  </si>
  <si>
    <t>1.4-4 Existuje plán a záznam cvičení nebo cvičení s ohledem na ERP?</t>
  </si>
  <si>
    <t>1.4-3 Obsahuje ERP postupy pro pokračující bezpečnou výrobu, dodávku nebo podporu svých leteckých produktů nebo služeb během takových mimořádných událostí nebo mimořádných událostí?</t>
  </si>
  <si>
    <t>1.4-1 Má organizace připravený havarijní plán / pohotovostní plán odpovídající velikosti, povaze a složitosti organizace?</t>
  </si>
  <si>
    <t>Element 1.5 — SMS dokumentace</t>
  </si>
  <si>
    <t>1.5-1 Existuje souhrnný nebo výkladový dokument SMS nejvyšší úrovně, který je schválen odpovědným manažerem a přijat CAA?</t>
  </si>
  <si>
    <t>1.5-2 Zaměřuje se dokumentace SMS na SMS organizace a její přidružené součásti a prvky?</t>
  </si>
  <si>
    <t>1.5-3 Je organizační rámec SMS v souladu s regulačním rámcem SMS?</t>
  </si>
  <si>
    <t>1.5-4 Vede organizace záznamy o relevantní podpůrné dokumentaci týkající se implementace a provozu SMS?</t>
  </si>
  <si>
    <t>1.5-5 Má organizace plán implementace SMS pro stanovení procesu implementace SMS, včetně konkrétních úkolů a jejich příslušných implementačních milníků?</t>
  </si>
  <si>
    <t>1.5-6 Řeší plán implementace SMS koordinaci mezi SMS poskytovatele služeb a SMS externích organizací tam, kde je to vhodné?</t>
  </si>
  <si>
    <t>1.5-7 Je plán implementace SMS schválen odpovědným vedoucím pracovníkem?</t>
  </si>
  <si>
    <t>ŘÍZENÍ BEZPEČNOSTNÍCH RIZIK</t>
  </si>
  <si>
    <t>Element 2.1 — Identifikace rizika</t>
  </si>
  <si>
    <t>2.1-7 Existují postupy pro přezkoumání nebezpečí/hrozeb z příslušných průmyslových zpráv pro následná opatření nebo případně hodnocení rizik?</t>
  </si>
  <si>
    <t>2.1-6 Existují postupy, které zajistí, že nebezpečí/hrozby identifikované nebo odhalené během procesů vyšetřování incidentů/nehod jsou náležitě zohledněny a začleněny do postupu organizace shromažďování nebezpečí a zmírňování rizik?</t>
  </si>
  <si>
    <t>2.1-4 Je hlášení incidentů/nehod jednoduché, přístupné všem pracovníkům zapojeným do povinností souvisejících s bezpečností a úměrné velikosti poskytovatele služeb?</t>
  </si>
  <si>
    <t>2.1-3 Zahrnuje poskytovatel služeb SDCPS postupy pro hlášení incidentů/nehod ze strany provozního nebo výrobního personálu?</t>
  </si>
  <si>
    <t>2.1-2 Je dobrovolné hlášení nebezpečí/hrozeb jednoduché, dostupné všem pracovníkům zapojeným do povinností souvisejících s bezpečností a úměrné velikosti poskytovatele služeb?</t>
  </si>
  <si>
    <t>2.1-1 Existuje proces pro dobrovolné hlášení nebezpečí/hrozeb všemi zaměstnanci?</t>
  </si>
  <si>
    <t>Element 2.2 — Hodnocení a zmírňování bezpečnostních rizik</t>
  </si>
  <si>
    <t>2.2-6 Existuje program pro systematické a postupné přezkoumání všech operací, procesů, zařízení a vybavení souvisejících s bezpečností letectví, které podléhají procesu HIRM, jak je identifikuje poskytovatel služeb?</t>
  </si>
  <si>
    <t>2.2-5 Existuje postup pro stanovení priority identifikovaných nebezpečí pro opatření ke zmírnění rizik?</t>
  </si>
  <si>
    <t>2.2-4 Existuje postup pro zohlednění opatření ke zmírnění, kdykoli jsou identifikovány nepřijatelné úrovně rizika?</t>
  </si>
  <si>
    <t>2.2-3 Existuje postup pro pravidelnou kontrolu stávajících záznamů o zmírňování rizik?</t>
  </si>
  <si>
    <t>2.2-2 Schvalují zprávy o hodnocení rizik vedoucí oddělení nebo případně na vyšší úrovni?</t>
  </si>
  <si>
    <t>2.2-1 Existuje zdokumentovaný postup identifikace nebezpečí a zmírňování rizik (HIRM) zahrnující použití nástrojů objektivní analýzy rizik?</t>
  </si>
  <si>
    <t>ZAJIŠTĚNÍ BEZPEČNOSTI</t>
  </si>
  <si>
    <t>Element 3.1 — Monitorování a měření bezpečnosti</t>
  </si>
  <si>
    <t>3.1-8 Jsou ukazatele výkonu v oblasti bezpečnosti pravidelně revidovány?</t>
  </si>
  <si>
    <t>3.1-6 Jsou indikátory výkonnosti v oblasti bezpečnosti a jejich související nastavení výkonnosti vyvíjeny po konzultaci a podléhají dohodě CAA?</t>
  </si>
  <si>
    <t>3.1-4 Je nastavení úrovní výstrahy nebo kritérií mimo kontrolu založeno na objektivních principech měření bezpečnosti?</t>
  </si>
  <si>
    <t>3.1-3 Zahrnují ukazatele výkonu v oblasti bezpečnosti nastavení výstrah/cílů k definování nepřijatelných oblastí výkonu a plánovaných cílů zlepšení?</t>
  </si>
  <si>
    <t>3.1-1 Existují identifikované ukazatele výkonnosti v oblasti bezpečnosti pro měření a monitorování výkonnosti v oblasti bezpečnosti leteckých činností organizace?</t>
  </si>
  <si>
    <t>Element 3.2 — Řízení změn</t>
  </si>
  <si>
    <t>3.2-4 Existuje postup pro přezkoumání příslušných existujících zařízení, vybavení, operací nebo procesů (včetně záznamů HIRM), kdykoli dojde k relevantním změnám vně organizace, jako jsou regulační/odvětvové normy, osvědčené postupy nebo technologie?</t>
  </si>
  <si>
    <t>3.2-3 Existuje postup pro přezkoumání nových operací a procesů souvisejících s bezpečností letectví z hlediska nebezpečí/rizik před jejich uvedením do provozu?</t>
  </si>
  <si>
    <t>3.2-2 Existuje postup pro přezkoumání příslušných existujících operací a procesů souvisejících s bezpečností letectví (včetně jakýchkoli záznamů HIRM), kdykoli dojde k relevantním změnám těchto operací nebo procesů?</t>
  </si>
  <si>
    <t>3.2-1 Existuje postup pro přezkoumání příslušných stávajících zařízení a vybavení souvisejících s bezpečností letectví (včetně záznamů HIRM), kdykoli dojde k relevantním změnám těchto zařízení nebo vybavení?</t>
  </si>
  <si>
    <t>Element 3.3 — Neustálé zlepšování SMS</t>
  </si>
  <si>
    <t>3.3-1 Existuje postup pro pravidelný interní audit/hodnocení SMS?</t>
  </si>
  <si>
    <t>3.3-2 Existuje aktuální plán interního auditu/hodnocení SMS?</t>
  </si>
  <si>
    <t>3.3-3 Zahrnuje plán auditu SMS vzorkování dokončených/stávajících hodnocení bezpečnostních rizik?</t>
  </si>
  <si>
    <t>3.3-5 Pokrývá plán auditu SMS případně rozhraní SMS se subdodavateli nebo zákazníky?</t>
  </si>
  <si>
    <t>3.3-6 Existuje postup pro zprávy o auditu/hodnocení SMS, které mají být předloženy nebo zdůrazněny odpovědnému manažerovi tam, kde je to vhodné?</t>
  </si>
  <si>
    <t>PROPAGACE BEZPEČNOSTI</t>
  </si>
  <si>
    <t>Element 4.1 — Školení (výcvik) a vzdělávání</t>
  </si>
  <si>
    <t>4.1-4 Existují důkazy o celoorganizačním úsilí o vzdělávání nebo osvětu v oblasti SMS?</t>
  </si>
  <si>
    <t>4.1-3 Jsou pracovníci podílející se na provádění zmírňování rizik vybaveni odpovídajícím školením nebo seznámením s řízením rizik?</t>
  </si>
  <si>
    <t>4.1-2 Absolvoval odpovědný vedoucí příslušné seznámení s SMS, instruktáž nebo školení?</t>
  </si>
  <si>
    <t>4.1-1 Existuje program pro poskytování školení/seznámení SMS pracovníkům zapojeným do implementace nebo provozu SMS?</t>
  </si>
  <si>
    <t>Element 4.2 — Bezpečnostní komunikace</t>
  </si>
  <si>
    <t>4.2-3 Jsou SMS manuál poskytovatele služeb a související poradenské materiály přístupné nebo šířeny všem příslušným pracovníkům?</t>
  </si>
  <si>
    <t>4.2-2 Existuje důkaz o bezpečnostní (SMS) publikaci, oběžníku nebo kanálu pro sdělování bezpečnostních (SMS) záležitostí zaměstnancům?</t>
  </si>
  <si>
    <t>4.2-1 Podílí se poskytovatel služeb na sdílení bezpečnostních informací s příslušnými externími poskytovateli průmyslových produktů a služeb nebo organizacemi, včetně příslušných leteckých regulačních organizací?</t>
  </si>
  <si>
    <t>průměrná hodnota na daný element</t>
  </si>
  <si>
    <t>SMS GAP Analysis</t>
  </si>
  <si>
    <t>Počet "ANO"</t>
  </si>
  <si>
    <t>Počet "NE"</t>
  </si>
  <si>
    <t>Počet "ČÁSTEČNĚ"</t>
  </si>
  <si>
    <t>ANO</t>
  </si>
  <si>
    <t>ČÁSTEČNĚ</t>
  </si>
  <si>
    <t>NE</t>
  </si>
  <si>
    <t>1.3-3 Nemá manažer odpovědný za správu SMS další povinnosti, které mohou být v rozporu nebo narušovat jeho roli manažera SMS?</t>
  </si>
  <si>
    <t>3.3-4 Zahrnuje plán auditu SMS vzorkování ukazatelů výkonnosti v oblasti bezpečnosti pro přesnost dat a výkonnost jejich nastavení cíle/výstrahy?</t>
  </si>
  <si>
    <t>1.4-2 Zaměřuje se krizový/nouzový plán na všechny možné nebo pravděpodobné nouzové/krizové scénáře související s dodávkami leteckých produktů nebo služeb organizace?</t>
  </si>
  <si>
    <t>1.4-5 Řeší ERP nezbytnou koordinaci svých postupů reakce na mimořádné události/nouzové situace s postupy reakce na mimořádné události/nouzové situace jiných organizací, kde je to vhodné?</t>
  </si>
  <si>
    <t>2.1-5 Má organizace postupy pro vyšetřování všech hlášených incidentů/nehod?</t>
  </si>
  <si>
    <t>3.1-2 Jsou ukazatele výkonnosti v oblasti bezpečnosti relevantní pro bezpečnostní politiku organizace i pro bezpečnostní cíle/úkoly na vysoké úrovni vedení?</t>
  </si>
  <si>
    <t>3.1-5 Zahrnují ukazatele výkonnosti v oblasti bezpečnosti kvantitativní sledování bezpečnostních výsledků s vysokými následky (např. četnost nehod a vážných incidentů) i menšími důsledky (např. míra nedodržení, odchylky)?</t>
  </si>
  <si>
    <t>3.1-7 Existuje postup pro nápravná nebo následná opatření, která mají být přijata, když není dosaženo cílů a jsou překročeny úrovně výstrahy?</t>
  </si>
  <si>
    <t>PIŠ POUZE DO TAKTO PUNTÍKATÝCH POLÍ A NIKAM JINAM!!!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</si>
</sst>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FFC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66FF"/>
        <bgColor indexed="64"/>
      </patternFill>
    </fill>
    <fill>
      <patternFill patternType="gray0625">
        <bgColor theme="4" tint="0.79995117038483843"/>
      </patternFill>
    </fill>
    <fill>
      <patternFill patternType="gray0625">
        <bgColor theme="5" tint="0.79995117038483843"/>
      </patternFill>
    </fill>
    <fill>
      <patternFill patternType="gray0625">
        <bgColor theme="9" tint="0.79995117038483843"/>
      </patternFill>
    </fill>
    <fill>
      <patternFill patternType="gray0625">
        <bgColor theme="7" tint="0.79995117038483843"/>
      </patternFill>
    </fill>
    <fill>
      <patternFill patternType="gray0625">
        <bgColor rgb="FFFFFF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2" borderId="3" xfId="0" applyFill="1" applyBorder="1"/>
    <xf numFmtId="0" fontId="2" fillId="2" borderId="0" xfId="0" applyFont="1" applyFill="1" applyAlignment="1">
      <alignment horizontal="center"/>
    </xf>
    <xf numFmtId="0" fontId="1" fillId="2" borderId="3" xfId="0" applyFont="1" applyFill="1" applyBorder="1"/>
    <xf numFmtId="0" fontId="3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/>
    <xf numFmtId="0" fontId="1" fillId="0" borderId="5" xfId="0" applyFont="1" applyBorder="1"/>
    <xf numFmtId="0" fontId="2" fillId="7" borderId="0" xfId="0" applyFont="1" applyFill="1" applyAlignment="1">
      <alignment horizontal="center"/>
    </xf>
    <xf numFmtId="0" fontId="1" fillId="8" borderId="3" xfId="0" applyFont="1" applyFill="1" applyBorder="1"/>
    <xf numFmtId="0" fontId="0" fillId="8" borderId="0" xfId="0" applyFill="1"/>
    <xf numFmtId="0" fontId="2" fillId="8" borderId="0" xfId="0" applyFont="1" applyFill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0" fillId="8" borderId="3" xfId="0" applyFill="1" applyBorder="1"/>
    <xf numFmtId="0" fontId="6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vertical="center" wrapText="1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8" borderId="1" xfId="0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1" fillId="8" borderId="0" xfId="0" applyFont="1" applyFill="1"/>
    <xf numFmtId="0" fontId="1" fillId="2" borderId="0" xfId="0" applyFont="1" applyFill="1"/>
    <xf numFmtId="1" fontId="7" fillId="9" borderId="1" xfId="0" applyNumberFormat="1" applyFont="1" applyFill="1" applyBorder="1" applyAlignment="1">
      <alignment horizontal="center"/>
    </xf>
    <xf numFmtId="3" fontId="7" fillId="9" borderId="1" xfId="0" applyNumberFormat="1" applyFont="1" applyFill="1" applyBorder="1" applyAlignment="1">
      <alignment horizontal="center"/>
    </xf>
    <xf numFmtId="0" fontId="9" fillId="8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0" fillId="10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center"/>
    </xf>
    <xf numFmtId="0" fontId="0" fillId="10" borderId="3" xfId="0" applyFill="1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3" borderId="3" xfId="0" applyFont="1" applyFill="1" applyBorder="1"/>
    <xf numFmtId="0" fontId="0" fillId="3" borderId="3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3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4" fillId="12" borderId="1" xfId="0" applyNumberFormat="1" applyFont="1" applyFill="1" applyBorder="1" applyAlignment="1">
      <alignment horizontal="center"/>
    </xf>
    <xf numFmtId="1" fontId="8" fillId="12" borderId="1" xfId="0" applyNumberFormat="1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1" fillId="1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Celkový</a:t>
            </a:r>
            <a:r>
              <a:rPr lang="cs-CZ" baseline="0"/>
              <a:t> přehled</a:t>
            </a:r>
            <a:r>
              <a:rPr lang="cs-CZ"/>
              <a:t> - Implementační skóre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3321299638989168E-2"/>
          <c:y val="0.27037076108930785"/>
          <c:w val="0.80350948008755219"/>
          <c:h val="0.710305557612465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636C-49A1-9C76-559C9A6A7A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36C-49A1-9C76-559C9A6A7A7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36C-49A1-9C76-559C9A6A7A7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'SMS GA Checklist'!$C$7:$E$7</c:f>
              <c:strCache>
                <c:ptCount val="3"/>
                <c:pt idx="0">
                  <c:v>Počet "ANO"</c:v>
                </c:pt>
                <c:pt idx="1">
                  <c:v>Počet "NE"</c:v>
                </c:pt>
                <c:pt idx="2">
                  <c:v>Počet "ČÁSTEČNĚ"</c:v>
                </c:pt>
              </c:strCache>
            </c:strRef>
          </c:cat>
          <c:val>
            <c:numRef>
              <c:f>'SMS GA Checklist'!$C$8:$E$8</c:f>
              <c:numCache>
                <c:formatCode>General</c:formatCode>
                <c:ptCount val="3"/>
                <c:pt idx="0">
                  <c:v>34</c:v>
                </c:pt>
                <c:pt idx="1">
                  <c:v>22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C-49A1-9C76-559C9A6A7A7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985123700692648"/>
          <c:y val="0.3398651584656745"/>
          <c:w val="0.32404767996058248"/>
          <c:h val="0.4422615682462893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Pilíř 1 - BEZPEČNOSTNÍ POLITIKA A CÍLE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695366676505233E-2"/>
          <c:y val="7.2725478967812424E-2"/>
          <c:w val="0.89746787395227345"/>
          <c:h val="0.4601567917003563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70D-4F85-BDE2-4806F9BC4F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830-424E-A456-877497DDB99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830-424E-A456-877497DDB99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830-424E-A456-877497DDB99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830-424E-A456-877497DDB99B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6830-424E-A456-877497DDB99B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830-424E-A456-877497DDB99B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830-424E-A456-877497DDB99B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6830-424E-A456-877497DDB99B}"/>
              </c:ext>
            </c:extLst>
          </c:dPt>
          <c:cat>
            <c:strRef>
              <c:f>'SMS GA Checklist'!$B$13:$B$50</c:f>
              <c:strCache>
                <c:ptCount val="38"/>
                <c:pt idx="0">
                  <c:v>Element 1.1 — Závazek a odpovědnost vedení</c:v>
                </c:pt>
                <c:pt idx="1">
                  <c:v>1.1-1 Je zavedena bezpečnostní politika?</c:v>
                </c:pt>
                <c:pt idx="2">
                  <c:v>1.1-2 Odráží bezpečnostní politika závazek vrcholového vedení týkající se řízení bezpečnosti?</c:v>
                </c:pt>
                <c:pt idx="3">
                  <c:v>1.1-3 Je bezpečnostní politika vhodná pro velikost, povahu a složitost organizace?</c:v>
                </c:pt>
                <c:pt idx="4">
                  <c:v>1.1-4 Je bezpečnostní politika relevantní pro bezpečnost letectví?</c:v>
                </c:pt>
                <c:pt idx="5">
                  <c:v>1.1-5 Je bezpečnostní politika podepsána odpovědným vedoucím pracovníkem?</c:v>
                </c:pt>
                <c:pt idx="6">
                  <c:v>1.1-6 Je bezpečnostní politika komunikována s viditelným schválením v celé organizaci?</c:v>
                </c:pt>
                <c:pt idx="7">
                  <c:v>1.1-7 Je bezpečnostní politika pravidelně revidována, aby bylo zajištěno, že zůstane relevantní a vhodná pro organizaci?</c:v>
                </c:pt>
                <c:pt idx="8">
                  <c:v>Element 1.2 — Bezpečnostní odpovědnost</c:v>
                </c:pt>
                <c:pt idx="9">
                  <c:v>1.2-1 Určila organizace odpovědného vedoucího pracovníka, který, bez ohledu na jiné funkce, bude mít konečnou odpovědnost a odpovědnost jménem organizace za implementaci a údržbu SMS?</c:v>
                </c:pt>
                <c:pt idx="10">
                  <c:v>1.2-2 Má odpovědný vedoucí plnou kontrolu nad finančními a lidskými zdroji požadovanými pro operace oprávněné k provádění na základě provozního osvědčení?</c:v>
                </c:pt>
                <c:pt idx="11">
                  <c:v>1.2-3 Má odpovědný vedoucí pravomoc nad všemi leteckými činnostmi své organizace?</c:v>
                </c:pt>
                <c:pt idx="12">
                  <c:v>1.2-4 Identifikovala a zdokumentovala organizace bezpečnostní odpovědnost managementu i provozního personálu s ohledem na SMS?</c:v>
                </c:pt>
                <c:pt idx="13">
                  <c:v>1.2-5 Existuje bezpečnostní komise nebo kontrolní komise pro účely přezkoumání SMS a bezpečnosti?</c:v>
                </c:pt>
                <c:pt idx="14">
                  <c:v>1.2-6 Předsedá bezpečnostní komisi odpovědný vedoucí pracovník nebo vhodně přidělený zástupce, řádně odůvodněný v příručce SMS?</c:v>
                </c:pt>
                <c:pt idx="15">
                  <c:v>1.2-7 Zahrnuje bezpečnostní výbor příslušné provozní nebo vedoucí oddělení?</c:v>
                </c:pt>
                <c:pt idx="16">
                  <c:v>1.2-8 Existují bezpečnostní akční skupiny, které pracují ve spojení s bezpečnostním výborem (zejména pro velké/složité organizace)?</c:v>
                </c:pt>
                <c:pt idx="17">
                  <c:v>Element 1.3 — Jmenování klíčového bezpečnostního personálu</c:v>
                </c:pt>
                <c:pt idx="18">
                  <c:v>1.3-1 Jmenovala organizace kvalifikovanou osobu, která bude řídit a dohlížet na každodenní provoz SMS?</c:v>
                </c:pt>
                <c:pt idx="19">
                  <c:v>1.3-2 Má kvalifikovaná osoba přímý přístup nebo hlášení odpovědnému vedoucímu, pokud jde o implementaci a provoz SMS?</c:v>
                </c:pt>
                <c:pt idx="20">
                  <c:v>1.3-3 Nemá manažer odpovědný za správu SMS další povinnosti, které mohou být v rozporu nebo narušovat jeho roli manažera SMS?</c:v>
                </c:pt>
                <c:pt idx="21">
                  <c:v>1.3-4 Je pozice manažera SMS vyšší manažerskou pozicí, která není nižší nebo podřízená jiným provozním nebo výrobním pozicím?</c:v>
                </c:pt>
                <c:pt idx="22">
                  <c:v>Element 1.4 — Koordinace plánování reakce na mimořádné události</c:v>
                </c:pt>
                <c:pt idx="23">
                  <c:v>1.4-1 Má organizace připravený havarijní plán / pohotovostní plán odpovídající velikosti, povaze a složitosti organizace?</c:v>
                </c:pt>
                <c:pt idx="24">
                  <c:v>1.4-2 Zaměřuje se krizový/nouzový plán na všechny možné nebo pravděpodobné nouzové/krizové scénáře související s dodávkami leteckých produktů nebo služeb organizace?</c:v>
                </c:pt>
                <c:pt idx="25">
                  <c:v>1.4-3 Obsahuje ERP postupy pro pokračující bezpečnou výrobu, dodávku nebo podporu svých leteckých produktů nebo služeb během takových mimořádných událostí nebo mimořádných událostí?</c:v>
                </c:pt>
                <c:pt idx="26">
                  <c:v>1.4-4 Existuje plán a záznam cvičení nebo cvičení s ohledem na ERP?</c:v>
                </c:pt>
                <c:pt idx="27">
                  <c:v>1.4-5 Řeší ERP nezbytnou koordinaci svých postupů reakce na mimořádné události/nouzové situace s postupy reakce na mimořádné události/nouzové situace jiných organizací, kde je to vhodné?</c:v>
                </c:pt>
                <c:pt idx="28">
                  <c:v>1.4-6 Má organizace proces distribuce a komunikace ERP všem příslušným zaměstnancům, včetně příslušných externích organizací?</c:v>
                </c:pt>
                <c:pt idx="29">
                  <c:v>1.4-7 Existuje postup pro pravidelnou revizi ERP, aby byla zajištěna jeho trvalá relevance a účinnost?</c:v>
                </c:pt>
                <c:pt idx="30">
                  <c:v>Element 1.5 — SMS dokumentace</c:v>
                </c:pt>
                <c:pt idx="31">
                  <c:v>1.5-1 Existuje souhrnný nebo výkladový dokument SMS nejvyšší úrovně, který je schválen odpovědným manažerem a přijat CAA?</c:v>
                </c:pt>
                <c:pt idx="32">
                  <c:v>1.5-2 Zaměřuje se dokumentace SMS na SMS organizace a její přidružené součásti a prvky?</c:v>
                </c:pt>
                <c:pt idx="33">
                  <c:v>1.5-3 Je organizační rámec SMS v souladu s regulačním rámcem SMS?</c:v>
                </c:pt>
                <c:pt idx="34">
                  <c:v>1.5-4 Vede organizace záznamy o relevantní podpůrné dokumentaci týkající se implementace a provozu SMS?</c:v>
                </c:pt>
                <c:pt idx="35">
                  <c:v>1.5-5 Má organizace plán implementace SMS pro stanovení procesu implementace SMS, včetně konkrétních úkolů a jejich příslušných implementačních milníků?</c:v>
                </c:pt>
                <c:pt idx="36">
                  <c:v>1.5-6 Řeší plán implementace SMS koordinaci mezi SMS poskytovatele služeb a SMS externích organizací tam, kde je to vhodné?</c:v>
                </c:pt>
                <c:pt idx="37">
                  <c:v>1.5-7 Je plán implementace SMS schválen odpovědným vedoucím pracovníkem?</c:v>
                </c:pt>
              </c:strCache>
            </c:strRef>
          </c:cat>
          <c:val>
            <c:numRef>
              <c:f>'SMS GA Checklist'!$F$13:$F$50</c:f>
              <c:numCache>
                <c:formatCode>General</c:formatCode>
                <c:ptCount val="38"/>
                <c:pt idx="0" formatCode="0">
                  <c:v>62.857142857142854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  <c:pt idx="5">
                  <c:v>40</c:v>
                </c:pt>
                <c:pt idx="6">
                  <c:v>100</c:v>
                </c:pt>
                <c:pt idx="7">
                  <c:v>0</c:v>
                </c:pt>
                <c:pt idx="8" formatCode="0">
                  <c:v>48.75</c:v>
                </c:pt>
                <c:pt idx="9">
                  <c:v>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100</c:v>
                </c:pt>
                <c:pt idx="15">
                  <c:v>60</c:v>
                </c:pt>
                <c:pt idx="16">
                  <c:v>30</c:v>
                </c:pt>
                <c:pt idx="17" formatCode="0">
                  <c:v>57.5</c:v>
                </c:pt>
                <c:pt idx="18">
                  <c:v>30</c:v>
                </c:pt>
                <c:pt idx="19">
                  <c:v>100</c:v>
                </c:pt>
                <c:pt idx="20">
                  <c:v>0</c:v>
                </c:pt>
                <c:pt idx="21">
                  <c:v>100</c:v>
                </c:pt>
                <c:pt idx="22" formatCode="0">
                  <c:v>62.857142857142854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28">
                  <c:v>40</c:v>
                </c:pt>
                <c:pt idx="29">
                  <c:v>100</c:v>
                </c:pt>
                <c:pt idx="30" formatCode="0">
                  <c:v>57.142857142857146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D-4F85-BDE2-4806F9BC4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3344208"/>
        <c:axId val="953368208"/>
        <c:axId val="0"/>
      </c:bar3DChart>
      <c:catAx>
        <c:axId val="95334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68208"/>
        <c:crosses val="autoZero"/>
        <c:auto val="1"/>
        <c:lblAlgn val="ctr"/>
        <c:lblOffset val="100"/>
        <c:noMultiLvlLbl val="0"/>
      </c:catAx>
      <c:valAx>
        <c:axId val="9533682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Implementační skóre (%)</a:t>
                </a:r>
              </a:p>
            </c:rich>
          </c:tx>
          <c:layout>
            <c:manualLayout>
              <c:xMode val="edge"/>
              <c:yMode val="edge"/>
              <c:x val="7.2914363380734898E-2"/>
              <c:y val="0.262709547211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44208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b="1" baseline="0">
                <a:solidFill>
                  <a:sysClr val="windowText" lastClr="000000"/>
                </a:solidFill>
              </a:rPr>
              <a:t>Pilíř 2 - </a:t>
            </a:r>
            <a:r>
              <a:rPr lang="en-GB" sz="1400" b="1" i="0" u="none" strike="noStrike" baseline="0">
                <a:effectLst/>
              </a:rPr>
              <a:t>ŘÍZENÍ BEZPEČNOSTNÍCH RIZIK</a:t>
            </a:r>
            <a:endParaRPr lang="cs-CZ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753733369535701E-2"/>
          <c:y val="7.2725478967812424E-2"/>
          <c:w val="0.94971369958065588"/>
          <c:h val="0.45586607134999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7FC-4CD8-B4AC-6FE29F41C8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A4F-421D-B68F-A2D9D2AB2F0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FA4F-421D-B68F-A2D9D2AB2F00}"/>
              </c:ext>
            </c:extLst>
          </c:dPt>
          <c:cat>
            <c:strRef>
              <c:f>'SMS GA Checklist'!$B$52:$B$66</c:f>
              <c:strCache>
                <c:ptCount val="15"/>
                <c:pt idx="0">
                  <c:v>Element 2.1 — Identifikace rizika</c:v>
                </c:pt>
                <c:pt idx="1">
                  <c:v>2.1-1 Existuje proces pro dobrovolné hlášení nebezpečí/hrozeb všemi zaměstnanci?</c:v>
                </c:pt>
                <c:pt idx="2">
                  <c:v>2.1-2 Je dobrovolné hlášení nebezpečí/hrozeb jednoduché, dostupné všem pracovníkům zapojeným do povinností souvisejících s bezpečností a úměrné velikosti poskytovatele služeb?</c:v>
                </c:pt>
                <c:pt idx="3">
                  <c:v>2.1-3 Zahrnuje poskytovatel služeb SDCPS postupy pro hlášení incidentů/nehod ze strany provozního nebo výrobního personálu?</c:v>
                </c:pt>
                <c:pt idx="4">
                  <c:v>2.1-4 Je hlášení incidentů/nehod jednoduché, přístupné všem pracovníkům zapojeným do povinností souvisejících s bezpečností a úměrné velikosti poskytovatele služeb?</c:v>
                </c:pt>
                <c:pt idx="5">
                  <c:v>2.1-5 Má organizace postupy pro vyšetřování všech hlášených incidentů/nehod?</c:v>
                </c:pt>
                <c:pt idx="6">
                  <c:v>2.1-6 Existují postupy, které zajistí, že nebezpečí/hrozby identifikované nebo odhalené během procesů vyšetřování incidentů/nehod jsou náležitě zohledněny a začleněny do postupu organizace shromažďování nebezpečí a zmírňování rizik?</c:v>
                </c:pt>
                <c:pt idx="7">
                  <c:v>2.1-7 Existují postupy pro přezkoumání nebezpečí/hrozeb z příslušných průmyslových zpráv pro následná opatření nebo případně hodnocení rizik?</c:v>
                </c:pt>
                <c:pt idx="8">
                  <c:v>Element 2.2 — Hodnocení a zmírňování bezpečnostních rizik</c:v>
                </c:pt>
                <c:pt idx="9">
                  <c:v>2.2-1 Existuje zdokumentovaný postup identifikace nebezpečí a zmírňování rizik (HIRM) zahrnující použití nástrojů objektivní analýzy rizik?</c:v>
                </c:pt>
                <c:pt idx="10">
                  <c:v>2.2-2 Schvalují zprávy o hodnocení rizik vedoucí oddělení nebo případně na vyšší úrovni?</c:v>
                </c:pt>
                <c:pt idx="11">
                  <c:v>2.2-3 Existuje postup pro pravidelnou kontrolu stávajících záznamů o zmírňování rizik?</c:v>
                </c:pt>
                <c:pt idx="12">
                  <c:v>2.2-4 Existuje postup pro zohlednění opatření ke zmírnění, kdykoli jsou identifikovány nepřijatelné úrovně rizika?</c:v>
                </c:pt>
                <c:pt idx="13">
                  <c:v>2.2-5 Existuje postup pro stanovení priority identifikovaných nebezpečí pro opatření ke zmírnění rizik?</c:v>
                </c:pt>
                <c:pt idx="14">
                  <c:v>2.2-6 Existuje program pro systematické a postupné přezkoumání všech operací, procesů, zařízení a vybavení souvisejících s bezpečností letectví, které podléhají procesu HIRM, jak je identifikuje poskytovatel služeb?</c:v>
                </c:pt>
              </c:strCache>
            </c:strRef>
          </c:cat>
          <c:val>
            <c:numRef>
              <c:f>'SMS GA Checklist'!$F$52:$F$66</c:f>
              <c:numCache>
                <c:formatCode>General</c:formatCode>
                <c:ptCount val="15"/>
                <c:pt idx="0" formatCode="#,##0">
                  <c:v>64.285714285714292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100</c:v>
                </c:pt>
                <c:pt idx="7" formatCode="0">
                  <c:v>50</c:v>
                </c:pt>
                <c:pt idx="8" formatCode="0">
                  <c:v>50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100</c:v>
                </c:pt>
                <c:pt idx="12" formatCode="0">
                  <c:v>100</c:v>
                </c:pt>
                <c:pt idx="13" formatCode="0">
                  <c:v>20</c:v>
                </c:pt>
                <c:pt idx="14" formatCode="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FC-4CD8-B4AC-6FE29F41C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3344208"/>
        <c:axId val="953368208"/>
        <c:axId val="0"/>
      </c:bar3DChart>
      <c:catAx>
        <c:axId val="95334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68208"/>
        <c:crosses val="autoZero"/>
        <c:auto val="1"/>
        <c:lblAlgn val="ctr"/>
        <c:lblOffset val="100"/>
        <c:noMultiLvlLbl val="0"/>
      </c:catAx>
      <c:valAx>
        <c:axId val="9533682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 i="0" u="none" strike="noStrike" kern="1200" baseline="0">
                    <a:solidFill>
                      <a:sysClr val="windowText" lastClr="000000"/>
                    </a:solidFill>
                  </a:rPr>
                  <a:t>Implementační skóre (%)</a:t>
                </a:r>
              </a:p>
            </c:rich>
          </c:tx>
          <c:layout>
            <c:manualLayout>
              <c:xMode val="edge"/>
              <c:yMode val="edge"/>
              <c:x val="4.4156155827743751E-2"/>
              <c:y val="0.24083754194263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4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b="1" baseline="0">
                <a:solidFill>
                  <a:sysClr val="windowText" lastClr="000000"/>
                </a:solidFill>
              </a:rPr>
              <a:t>Pilíř 3 - </a:t>
            </a:r>
            <a:r>
              <a:rPr lang="en-GB" sz="1400" b="1" i="0" u="none" strike="noStrike" baseline="0">
                <a:effectLst/>
              </a:rPr>
              <a:t>ZAJIŠTĚNÍ BEZPEČNOSTI</a:t>
            </a:r>
            <a:endParaRPr lang="cs-CZ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3D2-4A07-AFAE-B26E2BD23DE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743-406C-9A80-1EFA680DF2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743-406C-9A80-1EFA680DF24D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0743-406C-9A80-1EFA680DF24D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743-406C-9A80-1EFA680DF24D}"/>
              </c:ext>
            </c:extLst>
          </c:dPt>
          <c:cat>
            <c:strRef>
              <c:f>'SMS GA Checklist'!$B$68:$B$88</c:f>
              <c:strCache>
                <c:ptCount val="21"/>
                <c:pt idx="0">
                  <c:v>Element 3.1 — Monitorování a měření bezpečnosti</c:v>
                </c:pt>
                <c:pt idx="1">
                  <c:v>3.1-1 Existují identifikované ukazatele výkonnosti v oblasti bezpečnosti pro měření a monitorování výkonnosti v oblasti bezpečnosti leteckých činností organizace?</c:v>
                </c:pt>
                <c:pt idx="2">
                  <c:v>3.1-2 Jsou ukazatele výkonnosti v oblasti bezpečnosti relevantní pro bezpečnostní politiku organizace i pro bezpečnostní cíle/úkoly na vysoké úrovni vedení?</c:v>
                </c:pt>
                <c:pt idx="3">
                  <c:v>3.1-3 Zahrnují ukazatele výkonu v oblasti bezpečnosti nastavení výstrah/cílů k definování nepřijatelných oblastí výkonu a plánovaných cílů zlepšení?</c:v>
                </c:pt>
                <c:pt idx="4">
                  <c:v>3.1-4 Je nastavení úrovní výstrahy nebo kritérií mimo kontrolu založeno na objektivních principech měření bezpečnosti?</c:v>
                </c:pt>
                <c:pt idx="5">
                  <c:v>3.1-5 Zahrnují ukazatele výkonnosti v oblasti bezpečnosti kvantitativní sledování bezpečnostních výsledků s vysokými následky (např. četnost nehod a vážných incidentů) i menšími důsledky (např. míra nedodržení, odchylky)?</c:v>
                </c:pt>
                <c:pt idx="6">
                  <c:v>3.1-6 Jsou indikátory výkonnosti v oblasti bezpečnosti a jejich související nastavení výkonnosti vyvíjeny po konzultaci a podléhají dohodě CAA?</c:v>
                </c:pt>
                <c:pt idx="7">
                  <c:v>3.1-7 Existuje postup pro nápravná nebo následná opatření, která mají být přijata, když není dosaženo cílů a jsou překročeny úrovně výstrahy?</c:v>
                </c:pt>
                <c:pt idx="8">
                  <c:v>3.1-8 Jsou ukazatele výkonu v oblasti bezpečnosti pravidelně revidovány?</c:v>
                </c:pt>
                <c:pt idx="9">
                  <c:v>Element 3.2 — Řízení změn</c:v>
                </c:pt>
                <c:pt idx="10">
                  <c:v>3.2-1 Existuje postup pro přezkoumání příslušných stávajících zařízení a vybavení souvisejících s bezpečností letectví (včetně záznamů HIRM), kdykoli dojde k relevantním změnám těchto zařízení nebo vybavení?</c:v>
                </c:pt>
                <c:pt idx="11">
                  <c:v>3.2-2 Existuje postup pro přezkoumání příslušných existujících operací a procesů souvisejících s bezpečností letectví (včetně jakýchkoli záznamů HIRM), kdykoli dojde k relevantním změnám těchto operací nebo procesů?</c:v>
                </c:pt>
                <c:pt idx="12">
                  <c:v>3.2-3 Existuje postup pro přezkoumání nových operací a procesů souvisejících s bezpečností letectví z hlediska nebezpečí/rizik před jejich uvedením do provozu?</c:v>
                </c:pt>
                <c:pt idx="13">
                  <c:v>3.2-4 Existuje postup pro přezkoumání příslušných existujících zařízení, vybavení, operací nebo procesů (včetně záznamů HIRM), kdykoli dojde k relevantním změnám vně organizace, jako jsou regulační/odvětvové normy, osvědčené postupy nebo technologie?</c:v>
                </c:pt>
                <c:pt idx="14">
                  <c:v>Element 3.3 — Neustálé zlepšování SMS</c:v>
                </c:pt>
                <c:pt idx="15">
                  <c:v>3.3-1 Existuje postup pro pravidelný interní audit/hodnocení SMS?</c:v>
                </c:pt>
                <c:pt idx="16">
                  <c:v>3.3-2 Existuje aktuální plán interního auditu/hodnocení SMS?</c:v>
                </c:pt>
                <c:pt idx="17">
                  <c:v>3.3-3 Zahrnuje plán auditu SMS vzorkování dokončených/stávajících hodnocení bezpečnostních rizik?</c:v>
                </c:pt>
                <c:pt idx="18">
                  <c:v>3.3-4 Zahrnuje plán auditu SMS vzorkování ukazatelů výkonnosti v oblasti bezpečnosti pro přesnost dat a výkonnost jejich nastavení cíle/výstrahy?</c:v>
                </c:pt>
                <c:pt idx="19">
                  <c:v>3.3-5 Pokrývá plán auditu SMS případně rozhraní SMS se subdodavateli nebo zákazníky?</c:v>
                </c:pt>
                <c:pt idx="20">
                  <c:v>3.3-6 Existuje postup pro zprávy o auditu/hodnocení SMS, které mají být předloženy nebo zdůrazněny odpovědnému manažerovi tam, kde je to vhodné?</c:v>
                </c:pt>
              </c:strCache>
            </c:strRef>
          </c:cat>
          <c:val>
            <c:numRef>
              <c:f>'SMS GA Checklist'!$F$68:$F$88</c:f>
              <c:numCache>
                <c:formatCode>General</c:formatCode>
                <c:ptCount val="21"/>
                <c:pt idx="0" formatCode="0">
                  <c:v>66.25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80</c:v>
                </c:pt>
                <c:pt idx="5">
                  <c:v>100</c:v>
                </c:pt>
                <c:pt idx="6">
                  <c:v>50</c:v>
                </c:pt>
                <c:pt idx="7">
                  <c:v>100</c:v>
                </c:pt>
                <c:pt idx="8">
                  <c:v>100</c:v>
                </c:pt>
                <c:pt idx="9" formatCode="0">
                  <c:v>53.75</c:v>
                </c:pt>
                <c:pt idx="10">
                  <c:v>0</c:v>
                </c:pt>
                <c:pt idx="11">
                  <c:v>40</c:v>
                </c:pt>
                <c:pt idx="12">
                  <c:v>100</c:v>
                </c:pt>
                <c:pt idx="13">
                  <c:v>75</c:v>
                </c:pt>
                <c:pt idx="14" formatCode="0">
                  <c:v>56.666666666666664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40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2-4A07-AFAE-B26E2BD23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3344208"/>
        <c:axId val="953368208"/>
        <c:axId val="0"/>
      </c:bar3DChart>
      <c:catAx>
        <c:axId val="95334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68208"/>
        <c:crosses val="autoZero"/>
        <c:auto val="1"/>
        <c:lblAlgn val="ctr"/>
        <c:lblOffset val="100"/>
        <c:noMultiLvlLbl val="0"/>
      </c:catAx>
      <c:valAx>
        <c:axId val="9533682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 i="0" u="none" strike="noStrike" kern="1200" baseline="0">
                    <a:solidFill>
                      <a:sysClr val="windowText" lastClr="000000"/>
                    </a:solidFill>
                  </a:rPr>
                  <a:t>Implementační skóre (%)</a:t>
                </a:r>
              </a:p>
            </c:rich>
          </c:tx>
          <c:layout>
            <c:manualLayout>
              <c:xMode val="edge"/>
              <c:yMode val="edge"/>
              <c:x val="8.3497330188323088E-2"/>
              <c:y val="0.23637211796379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4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b="1" baseline="0">
                <a:solidFill>
                  <a:sysClr val="windowText" lastClr="000000"/>
                </a:solidFill>
              </a:rPr>
              <a:t>Pilíř 4 - </a:t>
            </a:r>
            <a:r>
              <a:rPr lang="en-GB" sz="1400" b="1" i="0" u="none" strike="noStrike" baseline="0">
                <a:effectLst/>
              </a:rPr>
              <a:t>PROPAGACE BEZPEČNOSTI</a:t>
            </a:r>
            <a:endParaRPr lang="cs-CZ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30D-4E80-B7D0-3492842A6F2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796-4BC8-B08E-A1E2A9548582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B796-4BC8-B08E-A1E2A9548582}"/>
              </c:ext>
            </c:extLst>
          </c:dPt>
          <c:cat>
            <c:strRef>
              <c:f>'SMS GA Checklist'!$B$90:$B$98</c:f>
              <c:strCache>
                <c:ptCount val="9"/>
                <c:pt idx="0">
                  <c:v>Element 4.1 — Školení (výcvik) a vzdělávání</c:v>
                </c:pt>
                <c:pt idx="1">
                  <c:v>4.1-1 Existuje program pro poskytování školení/seznámení SMS pracovníkům zapojeným do implementace nebo provozu SMS?</c:v>
                </c:pt>
                <c:pt idx="2">
                  <c:v>4.1-2 Absolvoval odpovědný vedoucí příslušné seznámení s SMS, instruktáž nebo školení?</c:v>
                </c:pt>
                <c:pt idx="3">
                  <c:v>4.1-3 Jsou pracovníci podílející se na provádění zmírňování rizik vybaveni odpovídajícím školením nebo seznámením s řízením rizik?</c:v>
                </c:pt>
                <c:pt idx="4">
                  <c:v>4.1-4 Existují důkazy o celoorganizačním úsilí o vzdělávání nebo osvětu v oblasti SMS?</c:v>
                </c:pt>
                <c:pt idx="5">
                  <c:v>Element 4.2 — Bezpečnostní komunikace</c:v>
                </c:pt>
                <c:pt idx="6">
                  <c:v>4.2-1 Podílí se poskytovatel služeb na sdílení bezpečnostních informací s příslušnými externími poskytovateli průmyslových produktů a služeb nebo organizacemi, včetně příslušných leteckých regulačních organizací?</c:v>
                </c:pt>
                <c:pt idx="7">
                  <c:v>4.2-2 Existuje důkaz o bezpečnostní (SMS) publikaci, oběžníku nebo kanálu pro sdělování bezpečnostních (SMS) záležitostí zaměstnancům?</c:v>
                </c:pt>
                <c:pt idx="8">
                  <c:v>4.2-3 Jsou SMS manuál poskytovatele služeb a související poradenské materiály přístupné nebo šířeny všem příslušným pracovníkům?</c:v>
                </c:pt>
              </c:strCache>
            </c:strRef>
          </c:cat>
          <c:val>
            <c:numRef>
              <c:f>'SMS GA Checklist'!$F$90:$F$98</c:f>
              <c:numCache>
                <c:formatCode>General</c:formatCode>
                <c:ptCount val="9"/>
                <c:pt idx="0" formatCode="0">
                  <c:v>52.5</c:v>
                </c:pt>
                <c:pt idx="1">
                  <c:v>100</c:v>
                </c:pt>
                <c:pt idx="2">
                  <c:v>50</c:v>
                </c:pt>
                <c:pt idx="3">
                  <c:v>0</c:v>
                </c:pt>
                <c:pt idx="4">
                  <c:v>60</c:v>
                </c:pt>
                <c:pt idx="5" formatCode="0">
                  <c:v>66.666666666666671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D-4E80-B7D0-3492842A6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3344208"/>
        <c:axId val="953368208"/>
        <c:axId val="0"/>
      </c:bar3DChart>
      <c:catAx>
        <c:axId val="95334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68208"/>
        <c:crosses val="autoZero"/>
        <c:auto val="1"/>
        <c:lblAlgn val="ctr"/>
        <c:lblOffset val="100"/>
        <c:noMultiLvlLbl val="0"/>
      </c:catAx>
      <c:valAx>
        <c:axId val="9533682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1" i="0" u="none" strike="noStrike" kern="1200" baseline="0">
                    <a:solidFill>
                      <a:sysClr val="windowText" lastClr="000000"/>
                    </a:solidFill>
                  </a:rPr>
                  <a:t>Implementační skóre (%)</a:t>
                </a:r>
              </a:p>
            </c:rich>
          </c:tx>
          <c:layout>
            <c:manualLayout>
              <c:xMode val="edge"/>
              <c:yMode val="edge"/>
              <c:x val="5.890465879265093E-2"/>
              <c:y val="0.25301852686916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5334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3590925</xdr:colOff>
      <xdr:row>0</xdr:row>
      <xdr:rowOff>114301</xdr:rowOff>
    </xdr:from>
    <xdr:to>
      <xdr:col>5</xdr:col>
      <xdr:colOff>466725</xdr:colOff>
      <xdr:row>5</xdr:row>
      <xdr:rowOff>57150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403044D-3BAF-D723-933D-A889CA1896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561976</xdr:colOff>
      <xdr:row>0</xdr:row>
      <xdr:rowOff>180973</xdr:rowOff>
    </xdr:from>
    <xdr:to>
      <xdr:col>26</xdr:col>
      <xdr:colOff>466726</xdr:colOff>
      <xdr:row>34</xdr:row>
      <xdr:rowOff>180974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E83DB2A-E851-4CD9-B2DD-E661378BA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190499</xdr:rowOff>
    </xdr:from>
    <xdr:to>
      <xdr:col>28</xdr:col>
      <xdr:colOff>0</xdr:colOff>
      <xdr:row>35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29F71F0-62E4-48E7-B377-533890B7D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25</xdr:col>
      <xdr:colOff>600075</xdr:colOff>
      <xdr:row>34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F4F9CE8-59AB-426B-B466-98781B8F1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26</xdr:col>
      <xdr:colOff>0</xdr:colOff>
      <xdr:row>35</xdr:row>
      <xdr:rowOff>9524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A564A0E-A01D-4787-8FDD-F43B1F3C5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65F9-8866-41F4-A752-838B02583EFB}">
  <sheetPr>
    <pageSetUpPr fitToPage="1"/>
  </sheetPr>
  <dimension ref="A1:G99"/>
  <sheetViews>
    <sheetView showGridLines="0" tabSelected="1" zoomScaleNormal="100" workbookViewId="0">
      <selection activeCell="B5" sqref="B5"/>
    </sheetView>
  </sheetViews>
  <sheetFormatPr defaultRowHeight="15" outlineLevelRow="1" x14ac:dyDescent="0.25"/>
  <cols>
    <col min="1" max="1" width="16.7109375" style="63" customWidth="1"/>
    <col min="2" max="2" width="63.85546875" customWidth="1"/>
    <col min="3" max="5" width="20.7109375" style="7" customWidth="1"/>
    <col min="6" max="6" width="8.7109375" style="7" customWidth="1"/>
  </cols>
  <sheetData>
    <row r="1" spans="1:7" ht="130.5" customHeight="1" x14ac:dyDescent="0.25">
      <c r="A1" s="62"/>
      <c r="B1" s="60" t="s">
        <v>93</v>
      </c>
      <c r="C1" s="61"/>
      <c r="D1" s="61"/>
      <c r="E1" s="61"/>
      <c r="F1" s="61"/>
    </row>
    <row r="3" spans="1:7" s="91" customFormat="1" ht="20.100000000000001" customHeight="1" x14ac:dyDescent="0.25">
      <c r="A3" s="88"/>
      <c r="B3" s="89" t="s">
        <v>108</v>
      </c>
      <c r="C3" s="90"/>
      <c r="D3" s="90"/>
      <c r="E3" s="90"/>
      <c r="F3" s="90"/>
    </row>
    <row r="5" spans="1:7" ht="18" customHeight="1" x14ac:dyDescent="0.25"/>
    <row r="6" spans="1:7" ht="15.75" thickBot="1" x14ac:dyDescent="0.3"/>
    <row r="7" spans="1:7" ht="15.75" thickBot="1" x14ac:dyDescent="0.3">
      <c r="B7" s="28" t="s">
        <v>3</v>
      </c>
      <c r="C7" s="24" t="s">
        <v>94</v>
      </c>
      <c r="D7" s="25" t="s">
        <v>95</v>
      </c>
      <c r="E7" s="26" t="s">
        <v>96</v>
      </c>
    </row>
    <row r="8" spans="1:7" ht="15.75" thickBot="1" x14ac:dyDescent="0.3">
      <c r="B8" s="27" t="s">
        <v>4</v>
      </c>
      <c r="C8" s="21">
        <f>COUNTIF(C13:E98,"ANO")</f>
        <v>34</v>
      </c>
      <c r="D8" s="22">
        <f>COUNTIF(C13:E98,"NE")</f>
        <v>22</v>
      </c>
      <c r="E8" s="23">
        <f>COUNTIF(C13:E98,"ČÁSTEČNĚ")</f>
        <v>15</v>
      </c>
    </row>
    <row r="10" spans="1:7" x14ac:dyDescent="0.25">
      <c r="A10" s="64" t="s">
        <v>5</v>
      </c>
      <c r="B10" s="6" t="s">
        <v>0</v>
      </c>
      <c r="C10" s="19" t="s">
        <v>10</v>
      </c>
      <c r="D10" s="20" t="s">
        <v>11</v>
      </c>
      <c r="E10" s="29" t="s">
        <v>12</v>
      </c>
      <c r="F10" s="29" t="s">
        <v>1</v>
      </c>
    </row>
    <row r="12" spans="1:7" s="31" customFormat="1" x14ac:dyDescent="0.25">
      <c r="A12" s="30" t="s">
        <v>6</v>
      </c>
      <c r="B12" s="52" t="s">
        <v>13</v>
      </c>
      <c r="C12" s="32"/>
      <c r="D12" s="32"/>
      <c r="E12" s="33"/>
    </row>
    <row r="13" spans="1:7" s="31" customFormat="1" x14ac:dyDescent="0.25">
      <c r="A13" s="34"/>
      <c r="B13" s="35" t="s">
        <v>14</v>
      </c>
      <c r="C13" s="36" t="s">
        <v>2</v>
      </c>
      <c r="D13" s="36" t="s">
        <v>2</v>
      </c>
      <c r="E13" s="36" t="s">
        <v>2</v>
      </c>
      <c r="F13" s="54">
        <f>AVERAGE(F14:F20)</f>
        <v>62.857142857142854</v>
      </c>
      <c r="G13" s="56" t="s">
        <v>92</v>
      </c>
    </row>
    <row r="14" spans="1:7" s="31" customFormat="1" outlineLevel="1" x14ac:dyDescent="0.25">
      <c r="A14" s="34"/>
      <c r="B14" s="37" t="s">
        <v>15</v>
      </c>
      <c r="C14" s="69" t="s">
        <v>97</v>
      </c>
      <c r="D14" s="70"/>
      <c r="E14" s="71"/>
      <c r="F14" s="72">
        <v>100</v>
      </c>
    </row>
    <row r="15" spans="1:7" s="31" customFormat="1" ht="30" outlineLevel="1" x14ac:dyDescent="0.25">
      <c r="A15" s="34"/>
      <c r="B15" s="37" t="s">
        <v>16</v>
      </c>
      <c r="C15" s="69"/>
      <c r="D15" s="70" t="s">
        <v>99</v>
      </c>
      <c r="E15" s="71"/>
      <c r="F15" s="72">
        <v>0</v>
      </c>
    </row>
    <row r="16" spans="1:7" s="31" customFormat="1" ht="30" outlineLevel="1" x14ac:dyDescent="0.25">
      <c r="A16" s="34"/>
      <c r="B16" s="37" t="s">
        <v>17</v>
      </c>
      <c r="C16" s="69" t="s">
        <v>97</v>
      </c>
      <c r="D16" s="70"/>
      <c r="E16" s="71"/>
      <c r="F16" s="72">
        <v>100</v>
      </c>
    </row>
    <row r="17" spans="1:7" s="31" customFormat="1" outlineLevel="1" x14ac:dyDescent="0.25">
      <c r="A17" s="34"/>
      <c r="B17" s="37" t="s">
        <v>18</v>
      </c>
      <c r="C17" s="69" t="s">
        <v>97</v>
      </c>
      <c r="D17" s="70"/>
      <c r="E17" s="71"/>
      <c r="F17" s="72">
        <v>100</v>
      </c>
    </row>
    <row r="18" spans="1:7" s="31" customFormat="1" ht="30" outlineLevel="1" x14ac:dyDescent="0.25">
      <c r="A18" s="34"/>
      <c r="B18" s="37" t="s">
        <v>19</v>
      </c>
      <c r="C18" s="69"/>
      <c r="D18" s="70"/>
      <c r="E18" s="71" t="s">
        <v>98</v>
      </c>
      <c r="F18" s="72">
        <v>40</v>
      </c>
    </row>
    <row r="19" spans="1:7" s="31" customFormat="1" ht="30" outlineLevel="1" x14ac:dyDescent="0.25">
      <c r="A19" s="34"/>
      <c r="B19" s="37" t="s">
        <v>20</v>
      </c>
      <c r="C19" s="69" t="s">
        <v>97</v>
      </c>
      <c r="D19" s="70"/>
      <c r="E19" s="71"/>
      <c r="F19" s="72">
        <v>100</v>
      </c>
    </row>
    <row r="20" spans="1:7" s="31" customFormat="1" ht="30" outlineLevel="1" x14ac:dyDescent="0.25">
      <c r="A20" s="34"/>
      <c r="B20" s="37" t="s">
        <v>21</v>
      </c>
      <c r="C20" s="69"/>
      <c r="D20" s="70" t="s">
        <v>99</v>
      </c>
      <c r="E20" s="71"/>
      <c r="F20" s="72">
        <v>0</v>
      </c>
    </row>
    <row r="21" spans="1:7" s="31" customFormat="1" x14ac:dyDescent="0.25">
      <c r="A21" s="34"/>
      <c r="B21" s="38" t="s">
        <v>22</v>
      </c>
      <c r="C21" s="36" t="s">
        <v>2</v>
      </c>
      <c r="D21" s="36" t="s">
        <v>2</v>
      </c>
      <c r="E21" s="36" t="s">
        <v>2</v>
      </c>
      <c r="F21" s="54">
        <f>AVERAGE(F22:F29)</f>
        <v>48.75</v>
      </c>
      <c r="G21" s="56" t="s">
        <v>92</v>
      </c>
    </row>
    <row r="22" spans="1:7" s="31" customFormat="1" ht="45" outlineLevel="1" x14ac:dyDescent="0.25">
      <c r="A22" s="34"/>
      <c r="B22" s="37" t="s">
        <v>23</v>
      </c>
      <c r="C22" s="69"/>
      <c r="D22" s="70" t="s">
        <v>99</v>
      </c>
      <c r="E22" s="71"/>
      <c r="F22" s="72">
        <v>0</v>
      </c>
    </row>
    <row r="23" spans="1:7" s="31" customFormat="1" ht="45" outlineLevel="1" x14ac:dyDescent="0.25">
      <c r="A23" s="34"/>
      <c r="B23" s="37" t="s">
        <v>24</v>
      </c>
      <c r="C23" s="69" t="s">
        <v>97</v>
      </c>
      <c r="D23" s="70"/>
      <c r="E23" s="71"/>
      <c r="F23" s="72">
        <v>100</v>
      </c>
    </row>
    <row r="24" spans="1:7" s="31" customFormat="1" ht="30" outlineLevel="1" x14ac:dyDescent="0.25">
      <c r="A24" s="34"/>
      <c r="B24" s="37" t="s">
        <v>25</v>
      </c>
      <c r="C24" s="69" t="s">
        <v>97</v>
      </c>
      <c r="D24" s="70"/>
      <c r="E24" s="71"/>
      <c r="F24" s="72">
        <v>100</v>
      </c>
    </row>
    <row r="25" spans="1:7" s="31" customFormat="1" ht="32.25" customHeight="1" outlineLevel="1" x14ac:dyDescent="0.25">
      <c r="A25" s="34"/>
      <c r="B25" s="37" t="s">
        <v>26</v>
      </c>
      <c r="C25" s="69"/>
      <c r="D25" s="70" t="s">
        <v>99</v>
      </c>
      <c r="E25" s="71"/>
      <c r="F25" s="72">
        <v>0</v>
      </c>
    </row>
    <row r="26" spans="1:7" s="31" customFormat="1" ht="30" outlineLevel="1" x14ac:dyDescent="0.25">
      <c r="A26" s="34"/>
      <c r="B26" s="37" t="s">
        <v>27</v>
      </c>
      <c r="C26" s="69"/>
      <c r="D26" s="70" t="s">
        <v>99</v>
      </c>
      <c r="E26" s="71"/>
      <c r="F26" s="72">
        <v>0</v>
      </c>
    </row>
    <row r="27" spans="1:7" s="31" customFormat="1" ht="30" outlineLevel="1" x14ac:dyDescent="0.25">
      <c r="A27" s="34"/>
      <c r="B27" s="37" t="s">
        <v>28</v>
      </c>
      <c r="C27" s="69" t="s">
        <v>97</v>
      </c>
      <c r="D27" s="70"/>
      <c r="E27" s="71"/>
      <c r="F27" s="72">
        <v>100</v>
      </c>
    </row>
    <row r="28" spans="1:7" s="31" customFormat="1" ht="30" outlineLevel="1" x14ac:dyDescent="0.25">
      <c r="A28" s="34"/>
      <c r="B28" s="37" t="s">
        <v>29</v>
      </c>
      <c r="C28" s="69"/>
      <c r="D28" s="70"/>
      <c r="E28" s="71" t="s">
        <v>98</v>
      </c>
      <c r="F28" s="72">
        <v>60</v>
      </c>
    </row>
    <row r="29" spans="1:7" s="31" customFormat="1" ht="30" outlineLevel="1" x14ac:dyDescent="0.25">
      <c r="A29" s="34"/>
      <c r="B29" s="37" t="s">
        <v>30</v>
      </c>
      <c r="C29" s="69"/>
      <c r="D29" s="70"/>
      <c r="E29" s="71" t="s">
        <v>98</v>
      </c>
      <c r="F29" s="72">
        <v>30</v>
      </c>
    </row>
    <row r="30" spans="1:7" s="31" customFormat="1" x14ac:dyDescent="0.25">
      <c r="A30" s="34"/>
      <c r="B30" s="39" t="s">
        <v>31</v>
      </c>
      <c r="C30" s="36" t="s">
        <v>2</v>
      </c>
      <c r="D30" s="36" t="s">
        <v>2</v>
      </c>
      <c r="E30" s="36" t="s">
        <v>2</v>
      </c>
      <c r="F30" s="54">
        <f>AVERAGE(F31:F34)</f>
        <v>57.5</v>
      </c>
      <c r="G30" s="56" t="s">
        <v>92</v>
      </c>
    </row>
    <row r="31" spans="1:7" s="31" customFormat="1" ht="30" outlineLevel="1" x14ac:dyDescent="0.25">
      <c r="A31" s="34"/>
      <c r="B31" s="37" t="s">
        <v>34</v>
      </c>
      <c r="C31" s="69"/>
      <c r="D31" s="70"/>
      <c r="E31" s="71" t="s">
        <v>98</v>
      </c>
      <c r="F31" s="72">
        <v>30</v>
      </c>
    </row>
    <row r="32" spans="1:7" s="31" customFormat="1" ht="30" outlineLevel="1" x14ac:dyDescent="0.25">
      <c r="A32" s="34"/>
      <c r="B32" s="37" t="s">
        <v>33</v>
      </c>
      <c r="C32" s="69" t="s">
        <v>97</v>
      </c>
      <c r="D32" s="70"/>
      <c r="E32" s="71"/>
      <c r="F32" s="72">
        <v>100</v>
      </c>
    </row>
    <row r="33" spans="1:7" s="31" customFormat="1" ht="30" outlineLevel="1" x14ac:dyDescent="0.25">
      <c r="A33" s="34"/>
      <c r="B33" s="37" t="s">
        <v>100</v>
      </c>
      <c r="C33" s="69"/>
      <c r="D33" s="70" t="s">
        <v>99</v>
      </c>
      <c r="E33" s="71"/>
      <c r="F33" s="72">
        <v>0</v>
      </c>
    </row>
    <row r="34" spans="1:7" s="31" customFormat="1" ht="30" outlineLevel="1" x14ac:dyDescent="0.25">
      <c r="A34" s="34"/>
      <c r="B34" s="37" t="s">
        <v>32</v>
      </c>
      <c r="C34" s="69" t="s">
        <v>97</v>
      </c>
      <c r="D34" s="70"/>
      <c r="E34" s="71"/>
      <c r="F34" s="72">
        <v>100</v>
      </c>
    </row>
    <row r="35" spans="1:7" s="31" customFormat="1" x14ac:dyDescent="0.25">
      <c r="A35" s="34"/>
      <c r="B35" s="39" t="s">
        <v>35</v>
      </c>
      <c r="C35" s="36" t="s">
        <v>2</v>
      </c>
      <c r="D35" s="36" t="s">
        <v>2</v>
      </c>
      <c r="E35" s="36" t="s">
        <v>2</v>
      </c>
      <c r="F35" s="54">
        <f>AVERAGE(F36:F42)</f>
        <v>62.857142857142854</v>
      </c>
      <c r="G35" s="56" t="s">
        <v>92</v>
      </c>
    </row>
    <row r="36" spans="1:7" s="31" customFormat="1" ht="30" outlineLevel="1" x14ac:dyDescent="0.25">
      <c r="A36" s="34"/>
      <c r="B36" s="37" t="s">
        <v>40</v>
      </c>
      <c r="C36" s="69" t="s">
        <v>97</v>
      </c>
      <c r="D36" s="70"/>
      <c r="E36" s="71"/>
      <c r="F36" s="72">
        <v>100</v>
      </c>
    </row>
    <row r="37" spans="1:7" s="31" customFormat="1" ht="45" outlineLevel="1" x14ac:dyDescent="0.25">
      <c r="A37" s="34"/>
      <c r="B37" s="37" t="s">
        <v>102</v>
      </c>
      <c r="C37" s="69" t="s">
        <v>97</v>
      </c>
      <c r="D37" s="70"/>
      <c r="E37" s="71"/>
      <c r="F37" s="72">
        <v>100</v>
      </c>
    </row>
    <row r="38" spans="1:7" s="31" customFormat="1" ht="45" outlineLevel="1" x14ac:dyDescent="0.25">
      <c r="A38" s="34"/>
      <c r="B38" s="37" t="s">
        <v>39</v>
      </c>
      <c r="C38" s="69" t="s">
        <v>97</v>
      </c>
      <c r="D38" s="70"/>
      <c r="E38" s="71"/>
      <c r="F38" s="72">
        <v>100</v>
      </c>
    </row>
    <row r="39" spans="1:7" s="31" customFormat="1" outlineLevel="1" x14ac:dyDescent="0.25">
      <c r="A39" s="34"/>
      <c r="B39" s="37" t="s">
        <v>38</v>
      </c>
      <c r="C39" s="69"/>
      <c r="D39" s="70" t="s">
        <v>99</v>
      </c>
      <c r="E39" s="71"/>
      <c r="F39" s="72">
        <v>0</v>
      </c>
    </row>
    <row r="40" spans="1:7" s="31" customFormat="1" ht="47.25" customHeight="1" outlineLevel="1" x14ac:dyDescent="0.25">
      <c r="A40" s="34"/>
      <c r="B40" s="37" t="s">
        <v>103</v>
      </c>
      <c r="C40" s="69"/>
      <c r="D40" s="70" t="s">
        <v>99</v>
      </c>
      <c r="E40" s="71"/>
      <c r="F40" s="72">
        <v>0</v>
      </c>
    </row>
    <row r="41" spans="1:7" s="31" customFormat="1" ht="30" outlineLevel="1" x14ac:dyDescent="0.25">
      <c r="A41" s="34"/>
      <c r="B41" s="37" t="s">
        <v>37</v>
      </c>
      <c r="C41" s="69"/>
      <c r="D41" s="70"/>
      <c r="E41" s="71" t="s">
        <v>98</v>
      </c>
      <c r="F41" s="72">
        <v>40</v>
      </c>
    </row>
    <row r="42" spans="1:7" s="31" customFormat="1" ht="30" outlineLevel="1" x14ac:dyDescent="0.25">
      <c r="A42" s="34"/>
      <c r="B42" s="37" t="s">
        <v>36</v>
      </c>
      <c r="C42" s="69" t="s">
        <v>97</v>
      </c>
      <c r="D42" s="70"/>
      <c r="E42" s="71"/>
      <c r="F42" s="72">
        <v>100</v>
      </c>
    </row>
    <row r="43" spans="1:7" s="31" customFormat="1" x14ac:dyDescent="0.25">
      <c r="A43" s="34"/>
      <c r="B43" s="39" t="s">
        <v>41</v>
      </c>
      <c r="C43" s="36" t="s">
        <v>2</v>
      </c>
      <c r="D43" s="36" t="s">
        <v>2</v>
      </c>
      <c r="E43" s="36" t="s">
        <v>2</v>
      </c>
      <c r="F43" s="54">
        <f>AVERAGE(F44:F50)</f>
        <v>57.142857142857146</v>
      </c>
      <c r="G43" s="56" t="s">
        <v>92</v>
      </c>
    </row>
    <row r="44" spans="1:7" s="31" customFormat="1" ht="30" outlineLevel="1" x14ac:dyDescent="0.25">
      <c r="A44" s="34"/>
      <c r="B44" s="37" t="s">
        <v>42</v>
      </c>
      <c r="C44" s="69" t="s">
        <v>97</v>
      </c>
      <c r="D44" s="70"/>
      <c r="E44" s="71"/>
      <c r="F44" s="72">
        <v>100</v>
      </c>
    </row>
    <row r="45" spans="1:7" s="31" customFormat="1" ht="30" outlineLevel="1" x14ac:dyDescent="0.25">
      <c r="A45" s="34"/>
      <c r="B45" s="37" t="s">
        <v>43</v>
      </c>
      <c r="C45" s="69" t="s">
        <v>97</v>
      </c>
      <c r="D45" s="70"/>
      <c r="E45" s="71"/>
      <c r="F45" s="72">
        <v>100</v>
      </c>
    </row>
    <row r="46" spans="1:7" s="31" customFormat="1" outlineLevel="1" x14ac:dyDescent="0.25">
      <c r="A46" s="34"/>
      <c r="B46" s="43" t="s">
        <v>44</v>
      </c>
      <c r="C46" s="69" t="s">
        <v>97</v>
      </c>
      <c r="D46" s="70"/>
      <c r="E46" s="71"/>
      <c r="F46" s="72">
        <v>100</v>
      </c>
    </row>
    <row r="47" spans="1:7" s="31" customFormat="1" ht="30" outlineLevel="1" x14ac:dyDescent="0.25">
      <c r="A47" s="34"/>
      <c r="B47" s="37" t="s">
        <v>45</v>
      </c>
      <c r="C47" s="69"/>
      <c r="D47" s="70" t="s">
        <v>99</v>
      </c>
      <c r="E47" s="71"/>
      <c r="F47" s="72">
        <v>0</v>
      </c>
    </row>
    <row r="48" spans="1:7" s="31" customFormat="1" ht="45" outlineLevel="1" x14ac:dyDescent="0.25">
      <c r="A48" s="34"/>
      <c r="B48" s="37" t="s">
        <v>46</v>
      </c>
      <c r="C48" s="69"/>
      <c r="D48" s="70" t="s">
        <v>99</v>
      </c>
      <c r="E48" s="71"/>
      <c r="F48" s="72">
        <v>0</v>
      </c>
    </row>
    <row r="49" spans="1:7" s="31" customFormat="1" ht="33" customHeight="1" outlineLevel="1" x14ac:dyDescent="0.25">
      <c r="A49" s="34"/>
      <c r="B49" s="37" t="s">
        <v>47</v>
      </c>
      <c r="C49" s="69"/>
      <c r="D49" s="70" t="s">
        <v>99</v>
      </c>
      <c r="E49" s="71"/>
      <c r="F49" s="72">
        <v>0</v>
      </c>
    </row>
    <row r="50" spans="1:7" s="31" customFormat="1" ht="30" outlineLevel="1" x14ac:dyDescent="0.25">
      <c r="A50" s="34"/>
      <c r="B50" s="37" t="s">
        <v>48</v>
      </c>
      <c r="C50" s="69" t="s">
        <v>97</v>
      </c>
      <c r="D50" s="70"/>
      <c r="E50" s="71"/>
      <c r="F50" s="72">
        <v>100</v>
      </c>
    </row>
    <row r="51" spans="1:7" s="1" customFormat="1" x14ac:dyDescent="0.25">
      <c r="A51" s="12" t="s">
        <v>7</v>
      </c>
      <c r="B51" s="53" t="s">
        <v>49</v>
      </c>
      <c r="C51" s="13"/>
      <c r="D51" s="16"/>
      <c r="E51" s="40"/>
      <c r="F51" s="11"/>
    </row>
    <row r="52" spans="1:7" s="1" customFormat="1" x14ac:dyDescent="0.25">
      <c r="A52" s="12"/>
      <c r="B52" s="41" t="s">
        <v>50</v>
      </c>
      <c r="C52" s="44" t="s">
        <v>2</v>
      </c>
      <c r="D52" s="44" t="s">
        <v>2</v>
      </c>
      <c r="E52" s="44" t="s">
        <v>2</v>
      </c>
      <c r="F52" s="55">
        <f>AVERAGE(F53:F59)</f>
        <v>64.285714285714292</v>
      </c>
      <c r="G52" s="57" t="s">
        <v>92</v>
      </c>
    </row>
    <row r="53" spans="1:7" s="1" customFormat="1" ht="30" outlineLevel="1" x14ac:dyDescent="0.25">
      <c r="A53" s="12"/>
      <c r="B53" s="42" t="s">
        <v>56</v>
      </c>
      <c r="C53" s="73" t="s">
        <v>97</v>
      </c>
      <c r="D53" s="74"/>
      <c r="E53" s="75"/>
      <c r="F53" s="75">
        <v>100</v>
      </c>
    </row>
    <row r="54" spans="1:7" s="1" customFormat="1" ht="45" outlineLevel="1" x14ac:dyDescent="0.25">
      <c r="A54" s="12"/>
      <c r="B54" s="42" t="s">
        <v>55</v>
      </c>
      <c r="C54" s="73" t="s">
        <v>97</v>
      </c>
      <c r="D54" s="74"/>
      <c r="E54" s="75"/>
      <c r="F54" s="75">
        <v>100</v>
      </c>
    </row>
    <row r="55" spans="1:7" s="1" customFormat="1" ht="30" outlineLevel="1" x14ac:dyDescent="0.25">
      <c r="A55" s="12"/>
      <c r="B55" s="42" t="s">
        <v>54</v>
      </c>
      <c r="C55" s="73" t="s">
        <v>97</v>
      </c>
      <c r="D55" s="74"/>
      <c r="E55" s="75"/>
      <c r="F55" s="75">
        <v>100</v>
      </c>
    </row>
    <row r="56" spans="1:7" s="1" customFormat="1" ht="45" outlineLevel="1" x14ac:dyDescent="0.25">
      <c r="A56" s="10"/>
      <c r="B56" s="42" t="s">
        <v>53</v>
      </c>
      <c r="C56" s="76"/>
      <c r="D56" s="77" t="s">
        <v>99</v>
      </c>
      <c r="E56" s="78"/>
      <c r="F56" s="79">
        <v>0</v>
      </c>
    </row>
    <row r="57" spans="1:7" s="1" customFormat="1" ht="30" outlineLevel="1" x14ac:dyDescent="0.25">
      <c r="A57" s="10"/>
      <c r="B57" s="42" t="s">
        <v>104</v>
      </c>
      <c r="C57" s="76"/>
      <c r="D57" s="77" t="s">
        <v>99</v>
      </c>
      <c r="E57" s="78"/>
      <c r="F57" s="79">
        <v>0</v>
      </c>
    </row>
    <row r="58" spans="1:7" s="1" customFormat="1" ht="60" outlineLevel="1" x14ac:dyDescent="0.25">
      <c r="A58" s="10"/>
      <c r="B58" s="42" t="s">
        <v>52</v>
      </c>
      <c r="C58" s="76" t="s">
        <v>97</v>
      </c>
      <c r="D58" s="77"/>
      <c r="E58" s="78"/>
      <c r="F58" s="79">
        <v>100</v>
      </c>
    </row>
    <row r="59" spans="1:7" s="1" customFormat="1" ht="45" outlineLevel="1" x14ac:dyDescent="0.25">
      <c r="A59" s="10"/>
      <c r="B59" s="42" t="s">
        <v>51</v>
      </c>
      <c r="C59" s="76"/>
      <c r="D59" s="77"/>
      <c r="E59" s="78" t="s">
        <v>98</v>
      </c>
      <c r="F59" s="79">
        <v>50</v>
      </c>
    </row>
    <row r="60" spans="1:7" s="1" customFormat="1" x14ac:dyDescent="0.25">
      <c r="A60" s="10"/>
      <c r="B60" s="41" t="s">
        <v>57</v>
      </c>
      <c r="C60" s="45" t="s">
        <v>2</v>
      </c>
      <c r="D60" s="45" t="s">
        <v>2</v>
      </c>
      <c r="E60" s="45" t="s">
        <v>2</v>
      </c>
      <c r="F60" s="54">
        <f>AVERAGE(F61:F66)</f>
        <v>50</v>
      </c>
      <c r="G60" s="57" t="s">
        <v>92</v>
      </c>
    </row>
    <row r="61" spans="1:7" s="1" customFormat="1" ht="45" outlineLevel="1" x14ac:dyDescent="0.25">
      <c r="A61" s="10"/>
      <c r="B61" s="42" t="s">
        <v>63</v>
      </c>
      <c r="C61" s="76"/>
      <c r="D61" s="77" t="s">
        <v>99</v>
      </c>
      <c r="E61" s="78"/>
      <c r="F61" s="79">
        <v>0</v>
      </c>
    </row>
    <row r="62" spans="1:7" s="1" customFormat="1" ht="30" outlineLevel="1" x14ac:dyDescent="0.25">
      <c r="A62" s="10"/>
      <c r="B62" s="42" t="s">
        <v>62</v>
      </c>
      <c r="C62" s="76"/>
      <c r="D62" s="77" t="s">
        <v>99</v>
      </c>
      <c r="E62" s="78"/>
      <c r="F62" s="79">
        <v>0</v>
      </c>
    </row>
    <row r="63" spans="1:7" s="1" customFormat="1" ht="30" outlineLevel="1" x14ac:dyDescent="0.25">
      <c r="A63" s="10"/>
      <c r="B63" s="42" t="s">
        <v>61</v>
      </c>
      <c r="C63" s="76" t="s">
        <v>97</v>
      </c>
      <c r="D63" s="77"/>
      <c r="E63" s="78"/>
      <c r="F63" s="79">
        <v>100</v>
      </c>
    </row>
    <row r="64" spans="1:7" s="1" customFormat="1" ht="30" outlineLevel="1" x14ac:dyDescent="0.25">
      <c r="A64" s="10"/>
      <c r="B64" s="42" t="s">
        <v>60</v>
      </c>
      <c r="C64" s="76" t="s">
        <v>97</v>
      </c>
      <c r="D64" s="77"/>
      <c r="E64" s="78"/>
      <c r="F64" s="79">
        <v>100</v>
      </c>
    </row>
    <row r="65" spans="1:7" s="1" customFormat="1" ht="30" outlineLevel="1" x14ac:dyDescent="0.25">
      <c r="A65" s="10"/>
      <c r="B65" s="42" t="s">
        <v>59</v>
      </c>
      <c r="C65" s="76"/>
      <c r="D65" s="77"/>
      <c r="E65" s="78" t="s">
        <v>98</v>
      </c>
      <c r="F65" s="79">
        <v>20</v>
      </c>
    </row>
    <row r="66" spans="1:7" s="1" customFormat="1" ht="48.75" customHeight="1" outlineLevel="1" x14ac:dyDescent="0.25">
      <c r="A66" s="10"/>
      <c r="B66" s="42" t="s">
        <v>58</v>
      </c>
      <c r="C66" s="76"/>
      <c r="D66" s="77"/>
      <c r="E66" s="78" t="s">
        <v>98</v>
      </c>
      <c r="F66" s="79">
        <v>80</v>
      </c>
    </row>
    <row r="67" spans="1:7" s="3" customFormat="1" x14ac:dyDescent="0.25">
      <c r="A67" s="65" t="s">
        <v>8</v>
      </c>
      <c r="B67" s="2" t="s">
        <v>64</v>
      </c>
      <c r="C67" s="14"/>
      <c r="D67" s="17"/>
      <c r="E67" s="8"/>
      <c r="F67" s="8"/>
    </row>
    <row r="68" spans="1:7" s="3" customFormat="1" x14ac:dyDescent="0.25">
      <c r="A68" s="66"/>
      <c r="B68" s="46" t="s">
        <v>65</v>
      </c>
      <c r="C68" s="48" t="s">
        <v>2</v>
      </c>
      <c r="D68" s="48" t="s">
        <v>2</v>
      </c>
      <c r="E68" s="48" t="s">
        <v>2</v>
      </c>
      <c r="F68" s="54">
        <f>AVERAGE(F69:F76)</f>
        <v>66.25</v>
      </c>
      <c r="G68" s="58" t="s">
        <v>92</v>
      </c>
    </row>
    <row r="69" spans="1:7" s="3" customFormat="1" ht="45" outlineLevel="1" x14ac:dyDescent="0.25">
      <c r="A69" s="66"/>
      <c r="B69" s="47" t="s">
        <v>70</v>
      </c>
      <c r="C69" s="80"/>
      <c r="D69" s="81" t="s">
        <v>99</v>
      </c>
      <c r="E69" s="82"/>
      <c r="F69" s="83">
        <v>0</v>
      </c>
    </row>
    <row r="70" spans="1:7" s="3" customFormat="1" ht="45" outlineLevel="1" x14ac:dyDescent="0.25">
      <c r="A70" s="66"/>
      <c r="B70" s="47" t="s">
        <v>105</v>
      </c>
      <c r="C70" s="80"/>
      <c r="D70" s="81" t="s">
        <v>99</v>
      </c>
      <c r="E70" s="82"/>
      <c r="F70" s="83">
        <v>0</v>
      </c>
    </row>
    <row r="71" spans="1:7" s="3" customFormat="1" ht="45" outlineLevel="1" x14ac:dyDescent="0.25">
      <c r="A71" s="66"/>
      <c r="B71" s="47" t="s">
        <v>69</v>
      </c>
      <c r="C71" s="80" t="s">
        <v>97</v>
      </c>
      <c r="D71" s="81"/>
      <c r="E71" s="82"/>
      <c r="F71" s="83">
        <v>100</v>
      </c>
    </row>
    <row r="72" spans="1:7" s="3" customFormat="1" ht="30" outlineLevel="1" x14ac:dyDescent="0.25">
      <c r="A72" s="66"/>
      <c r="B72" s="47" t="s">
        <v>68</v>
      </c>
      <c r="C72" s="80"/>
      <c r="D72" s="81"/>
      <c r="E72" s="82" t="s">
        <v>98</v>
      </c>
      <c r="F72" s="83">
        <v>80</v>
      </c>
    </row>
    <row r="73" spans="1:7" s="3" customFormat="1" ht="60" outlineLevel="1" x14ac:dyDescent="0.25">
      <c r="A73" s="66"/>
      <c r="B73" s="47" t="s">
        <v>106</v>
      </c>
      <c r="C73" s="80" t="s">
        <v>97</v>
      </c>
      <c r="D73" s="81"/>
      <c r="E73" s="82"/>
      <c r="F73" s="83">
        <v>100</v>
      </c>
    </row>
    <row r="74" spans="1:7" s="3" customFormat="1" ht="45" outlineLevel="1" x14ac:dyDescent="0.25">
      <c r="A74" s="66"/>
      <c r="B74" s="47" t="s">
        <v>67</v>
      </c>
      <c r="C74" s="80"/>
      <c r="D74" s="81"/>
      <c r="E74" s="82" t="s">
        <v>98</v>
      </c>
      <c r="F74" s="83">
        <v>50</v>
      </c>
    </row>
    <row r="75" spans="1:7" s="3" customFormat="1" ht="45" outlineLevel="1" x14ac:dyDescent="0.25">
      <c r="A75" s="66"/>
      <c r="B75" s="47" t="s">
        <v>107</v>
      </c>
      <c r="C75" s="80" t="s">
        <v>97</v>
      </c>
      <c r="D75" s="81"/>
      <c r="E75" s="82"/>
      <c r="F75" s="83">
        <v>100</v>
      </c>
    </row>
    <row r="76" spans="1:7" s="3" customFormat="1" ht="30" outlineLevel="1" x14ac:dyDescent="0.25">
      <c r="A76" s="66"/>
      <c r="B76" s="47" t="s">
        <v>66</v>
      </c>
      <c r="C76" s="80" t="s">
        <v>97</v>
      </c>
      <c r="D76" s="81"/>
      <c r="E76" s="82"/>
      <c r="F76" s="83">
        <v>100</v>
      </c>
    </row>
    <row r="77" spans="1:7" s="3" customFormat="1" x14ac:dyDescent="0.25">
      <c r="A77" s="66"/>
      <c r="B77" s="46" t="s">
        <v>71</v>
      </c>
      <c r="C77" s="48" t="s">
        <v>2</v>
      </c>
      <c r="D77" s="48" t="s">
        <v>2</v>
      </c>
      <c r="E77" s="48" t="s">
        <v>2</v>
      </c>
      <c r="F77" s="54">
        <f>AVERAGE(F78:F81)</f>
        <v>53.75</v>
      </c>
      <c r="G77" s="58" t="s">
        <v>92</v>
      </c>
    </row>
    <row r="78" spans="1:7" s="3" customFormat="1" ht="60" outlineLevel="1" x14ac:dyDescent="0.25">
      <c r="A78" s="66"/>
      <c r="B78" s="47" t="s">
        <v>75</v>
      </c>
      <c r="C78" s="80"/>
      <c r="D78" s="81" t="s">
        <v>99</v>
      </c>
      <c r="E78" s="82"/>
      <c r="F78" s="83">
        <v>0</v>
      </c>
    </row>
    <row r="79" spans="1:7" s="3" customFormat="1" ht="60" outlineLevel="1" x14ac:dyDescent="0.25">
      <c r="A79" s="66"/>
      <c r="B79" s="47" t="s">
        <v>74</v>
      </c>
      <c r="C79" s="80"/>
      <c r="D79" s="81"/>
      <c r="E79" s="82" t="s">
        <v>98</v>
      </c>
      <c r="F79" s="83">
        <v>40</v>
      </c>
    </row>
    <row r="80" spans="1:7" s="3" customFormat="1" ht="45" outlineLevel="1" x14ac:dyDescent="0.25">
      <c r="A80" s="66"/>
      <c r="B80" s="47" t="s">
        <v>73</v>
      </c>
      <c r="C80" s="80" t="s">
        <v>97</v>
      </c>
      <c r="D80" s="81"/>
      <c r="E80" s="82"/>
      <c r="F80" s="83">
        <v>100</v>
      </c>
    </row>
    <row r="81" spans="1:7" s="3" customFormat="1" ht="60" outlineLevel="1" x14ac:dyDescent="0.25">
      <c r="A81" s="66"/>
      <c r="B81" s="47" t="s">
        <v>72</v>
      </c>
      <c r="C81" s="80"/>
      <c r="D81" s="81"/>
      <c r="E81" s="82" t="s">
        <v>98</v>
      </c>
      <c r="F81" s="83">
        <v>75</v>
      </c>
    </row>
    <row r="82" spans="1:7" s="3" customFormat="1" x14ac:dyDescent="0.25">
      <c r="A82" s="66"/>
      <c r="B82" s="46" t="s">
        <v>76</v>
      </c>
      <c r="C82" s="48" t="s">
        <v>2</v>
      </c>
      <c r="D82" s="48" t="s">
        <v>2</v>
      </c>
      <c r="E82" s="48" t="s">
        <v>2</v>
      </c>
      <c r="F82" s="54">
        <f>AVERAGE(F83:F88)</f>
        <v>56.666666666666664</v>
      </c>
      <c r="G82" s="58" t="s">
        <v>92</v>
      </c>
    </row>
    <row r="83" spans="1:7" s="3" customFormat="1" outlineLevel="1" x14ac:dyDescent="0.25">
      <c r="A83" s="66"/>
      <c r="B83" s="47" t="s">
        <v>77</v>
      </c>
      <c r="C83" s="80" t="s">
        <v>97</v>
      </c>
      <c r="D83" s="81"/>
      <c r="E83" s="82"/>
      <c r="F83" s="83">
        <v>100</v>
      </c>
    </row>
    <row r="84" spans="1:7" s="3" customFormat="1" outlineLevel="1" x14ac:dyDescent="0.25">
      <c r="A84" s="66"/>
      <c r="B84" s="47" t="s">
        <v>78</v>
      </c>
      <c r="C84" s="80" t="s">
        <v>97</v>
      </c>
      <c r="D84" s="81"/>
      <c r="E84" s="82"/>
      <c r="F84" s="83">
        <v>100</v>
      </c>
    </row>
    <row r="85" spans="1:7" s="3" customFormat="1" ht="30" outlineLevel="1" x14ac:dyDescent="0.25">
      <c r="A85" s="66"/>
      <c r="B85" s="47" t="s">
        <v>79</v>
      </c>
      <c r="C85" s="80" t="s">
        <v>97</v>
      </c>
      <c r="D85" s="81"/>
      <c r="E85" s="82"/>
      <c r="F85" s="83">
        <v>100</v>
      </c>
    </row>
    <row r="86" spans="1:7" s="3" customFormat="1" ht="45" outlineLevel="1" x14ac:dyDescent="0.25">
      <c r="A86" s="66"/>
      <c r="B86" s="47" t="s">
        <v>101</v>
      </c>
      <c r="C86" s="80"/>
      <c r="D86" s="81"/>
      <c r="E86" s="82" t="s">
        <v>98</v>
      </c>
      <c r="F86" s="83">
        <v>40</v>
      </c>
    </row>
    <row r="87" spans="1:7" s="3" customFormat="1" ht="30" outlineLevel="1" x14ac:dyDescent="0.25">
      <c r="A87" s="66"/>
      <c r="B87" s="47" t="s">
        <v>80</v>
      </c>
      <c r="C87" s="80"/>
      <c r="D87" s="81" t="s">
        <v>99</v>
      </c>
      <c r="E87" s="82"/>
      <c r="F87" s="83">
        <v>0</v>
      </c>
    </row>
    <row r="88" spans="1:7" s="3" customFormat="1" ht="45" outlineLevel="1" x14ac:dyDescent="0.25">
      <c r="A88" s="66"/>
      <c r="B88" s="47" t="s">
        <v>81</v>
      </c>
      <c r="C88" s="80"/>
      <c r="D88" s="81" t="s">
        <v>99</v>
      </c>
      <c r="E88" s="82"/>
      <c r="F88" s="83">
        <v>0</v>
      </c>
    </row>
    <row r="89" spans="1:7" s="5" customFormat="1" x14ac:dyDescent="0.25">
      <c r="A89" s="67" t="s">
        <v>9</v>
      </c>
      <c r="B89" s="4" t="s">
        <v>82</v>
      </c>
      <c r="C89" s="15"/>
      <c r="D89" s="18"/>
      <c r="E89" s="9"/>
      <c r="F89" s="9"/>
    </row>
    <row r="90" spans="1:7" s="5" customFormat="1" x14ac:dyDescent="0.25">
      <c r="A90" s="68"/>
      <c r="B90" s="49" t="s">
        <v>83</v>
      </c>
      <c r="C90" s="51" t="s">
        <v>2</v>
      </c>
      <c r="D90" s="51" t="s">
        <v>2</v>
      </c>
      <c r="E90" s="51" t="s">
        <v>2</v>
      </c>
      <c r="F90" s="54">
        <f>AVERAGE(F91:F94)</f>
        <v>52.5</v>
      </c>
      <c r="G90" s="59" t="s">
        <v>92</v>
      </c>
    </row>
    <row r="91" spans="1:7" s="5" customFormat="1" ht="30" outlineLevel="1" x14ac:dyDescent="0.25">
      <c r="A91" s="68"/>
      <c r="B91" s="50" t="s">
        <v>87</v>
      </c>
      <c r="C91" s="84" t="s">
        <v>97</v>
      </c>
      <c r="D91" s="85"/>
      <c r="E91" s="86"/>
      <c r="F91" s="87">
        <v>100</v>
      </c>
    </row>
    <row r="92" spans="1:7" s="5" customFormat="1" ht="30" outlineLevel="1" x14ac:dyDescent="0.25">
      <c r="A92" s="68"/>
      <c r="B92" s="50" t="s">
        <v>86</v>
      </c>
      <c r="C92" s="84"/>
      <c r="D92" s="85"/>
      <c r="E92" s="86" t="s">
        <v>98</v>
      </c>
      <c r="F92" s="87">
        <v>50</v>
      </c>
    </row>
    <row r="93" spans="1:7" s="5" customFormat="1" ht="30" outlineLevel="1" x14ac:dyDescent="0.25">
      <c r="A93" s="68"/>
      <c r="B93" s="50" t="s">
        <v>85</v>
      </c>
      <c r="C93" s="84"/>
      <c r="D93" s="85" t="s">
        <v>99</v>
      </c>
      <c r="E93" s="86"/>
      <c r="F93" s="87">
        <v>0</v>
      </c>
    </row>
    <row r="94" spans="1:7" s="5" customFormat="1" ht="30" outlineLevel="1" x14ac:dyDescent="0.25">
      <c r="A94" s="68"/>
      <c r="B94" s="50" t="s">
        <v>84</v>
      </c>
      <c r="C94" s="84"/>
      <c r="D94" s="85"/>
      <c r="E94" s="86" t="s">
        <v>98</v>
      </c>
      <c r="F94" s="87">
        <v>60</v>
      </c>
    </row>
    <row r="95" spans="1:7" s="5" customFormat="1" x14ac:dyDescent="0.25">
      <c r="A95" s="68"/>
      <c r="B95" s="49" t="s">
        <v>88</v>
      </c>
      <c r="C95" s="51" t="s">
        <v>2</v>
      </c>
      <c r="D95" s="51" t="s">
        <v>2</v>
      </c>
      <c r="E95" s="51" t="s">
        <v>2</v>
      </c>
      <c r="F95" s="54">
        <f>AVERAGE(F96:F98)</f>
        <v>66.666666666666671</v>
      </c>
      <c r="G95" s="59" t="s">
        <v>92</v>
      </c>
    </row>
    <row r="96" spans="1:7" s="5" customFormat="1" ht="60" outlineLevel="1" x14ac:dyDescent="0.25">
      <c r="A96" s="68"/>
      <c r="B96" s="50" t="s">
        <v>91</v>
      </c>
      <c r="C96" s="84"/>
      <c r="D96" s="85" t="s">
        <v>99</v>
      </c>
      <c r="E96" s="86"/>
      <c r="F96" s="87">
        <v>0</v>
      </c>
    </row>
    <row r="97" spans="1:6" s="5" customFormat="1" ht="34.5" customHeight="1" outlineLevel="1" x14ac:dyDescent="0.25">
      <c r="A97" s="68"/>
      <c r="B97" s="50" t="s">
        <v>90</v>
      </c>
      <c r="C97" s="84" t="s">
        <v>97</v>
      </c>
      <c r="D97" s="85"/>
      <c r="E97" s="86"/>
      <c r="F97" s="87">
        <v>100</v>
      </c>
    </row>
    <row r="98" spans="1:6" s="5" customFormat="1" ht="30" outlineLevel="1" x14ac:dyDescent="0.25">
      <c r="A98" s="68"/>
      <c r="B98" s="50" t="s">
        <v>89</v>
      </c>
      <c r="C98" s="84" t="s">
        <v>97</v>
      </c>
      <c r="D98" s="85"/>
      <c r="E98" s="86"/>
      <c r="F98" s="87">
        <v>100</v>
      </c>
    </row>
    <row r="99" spans="1:6" x14ac:dyDescent="0.25">
      <c r="A99"/>
    </row>
  </sheetData>
  <pageMargins left="1" right="1" top="1" bottom="1" header="0.5" footer="0.5"/>
  <pageSetup paperSize="8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5BC7-2F59-49E5-92C3-CCCDA6D6C6C7}">
  <dimension ref="A1"/>
  <sheetViews>
    <sheetView workbookViewId="0">
      <selection activeCell="G38" sqref="G38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BC9D-D810-4A99-B2B7-26582BFBC4FB}">
  <dimension ref="A1"/>
  <sheetViews>
    <sheetView workbookViewId="0">
      <selection activeCell="T37" sqref="T37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75D8D-ED67-482C-A48A-E50BABD27A06}">
  <dimension ref="A1"/>
  <sheetViews>
    <sheetView workbookViewId="0">
      <selection activeCell="AB28" sqref="AB28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7CFB-CCAB-4367-ACF3-F3B82507EDC5}">
  <dimension ref="A1"/>
  <sheetViews>
    <sheetView workbookViewId="0">
      <selection activeCell="AB23" sqref="AB23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SMS GA Checklist</vt:lpstr>
      <vt:lpstr>graf PILÍŘ 1</vt:lpstr>
      <vt:lpstr>graf PILÍŘ 2</vt:lpstr>
      <vt:lpstr>graf PILÍŘ 3</vt:lpstr>
      <vt:lpstr>graf PILÍŘ 4 </vt:lpstr>
      <vt:lpstr>'SMS GA Checklist'!OLE_LINK1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Kateřina Petřeková</cp:lastModifiedBy>
  <cp:lastPrinted>2023-07-24T09:39:19Z</cp:lastPrinted>
  <dcterms:created xsi:type="dcterms:W3CDTF">2023-06-27T15:24:58Z</dcterms:created>
  <dcterms:modified xsi:type="dcterms:W3CDTF">2023-10-04T13:03:02Z</dcterms:modified>
</cp:coreProperties>
</file>